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ThisWorkbook" defaultThemeVersion="124226"/>
  <xr:revisionPtr revIDLastSave="0" documentId="13_ncr:1_{3DBC45BE-3B2E-4712-9BD8-AABE98B7AF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ngli horizontal" sheetId="4" r:id="rId1"/>
    <sheet name="ag qara horizontal" sheetId="5" r:id="rId2"/>
    <sheet name="rengli vertikal" sheetId="7" r:id="rId3"/>
    <sheet name="ag qara vertikal" sheetId="6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6" l="1"/>
  <c r="E24" i="6"/>
  <c r="D24" i="6"/>
  <c r="M12" i="6"/>
  <c r="L12" i="6"/>
  <c r="K12" i="6"/>
  <c r="F24" i="7"/>
  <c r="E24" i="7"/>
  <c r="D24" i="7"/>
  <c r="M12" i="7"/>
  <c r="L12" i="7"/>
  <c r="K12" i="7"/>
  <c r="G22" i="5"/>
  <c r="E22" i="5"/>
  <c r="D22" i="5"/>
  <c r="P11" i="5"/>
  <c r="N11" i="5"/>
  <c r="M11" i="5"/>
  <c r="G22" i="4"/>
  <c r="E22" i="4"/>
  <c r="D22" i="4"/>
  <c r="P11" i="4"/>
  <c r="N11" i="4"/>
  <c r="M11" i="4"/>
  <c r="T48" i="6"/>
  <c r="S48" i="6"/>
  <c r="R48" i="6"/>
  <c r="M24" i="6"/>
  <c r="L24" i="6"/>
  <c r="K24" i="6"/>
  <c r="T12" i="6"/>
  <c r="S12" i="6"/>
  <c r="R12" i="6"/>
  <c r="T48" i="7"/>
  <c r="S48" i="7"/>
  <c r="R48" i="7"/>
  <c r="M24" i="7"/>
  <c r="L24" i="7"/>
  <c r="K24" i="7"/>
  <c r="T12" i="7"/>
  <c r="S12" i="7"/>
  <c r="R12" i="7"/>
  <c r="Y44" i="5"/>
  <c r="W44" i="5"/>
  <c r="V44" i="5"/>
  <c r="P22" i="5"/>
  <c r="N22" i="5"/>
  <c r="M22" i="5"/>
  <c r="Y11" i="5"/>
  <c r="W11" i="5"/>
  <c r="V11" i="5"/>
  <c r="Y44" i="4"/>
  <c r="W44" i="4"/>
  <c r="V44" i="4"/>
  <c r="P22" i="4"/>
  <c r="N22" i="4"/>
  <c r="M22" i="4"/>
  <c r="Y11" i="4"/>
  <c r="W11" i="4"/>
  <c r="V11" i="4"/>
  <c r="T24" i="6"/>
  <c r="S24" i="6"/>
  <c r="R24" i="6"/>
  <c r="F36" i="6"/>
  <c r="E36" i="6"/>
  <c r="D36" i="6"/>
  <c r="T24" i="7"/>
  <c r="S24" i="7"/>
  <c r="R24" i="7"/>
  <c r="F36" i="7"/>
  <c r="E36" i="7"/>
  <c r="D36" i="7"/>
  <c r="G33" i="5"/>
  <c r="E33" i="5"/>
  <c r="D33" i="5"/>
  <c r="Y22" i="5"/>
  <c r="W22" i="5"/>
  <c r="V22" i="5"/>
  <c r="G33" i="4"/>
  <c r="E33" i="4"/>
  <c r="D33" i="4"/>
  <c r="Y22" i="4"/>
  <c r="W22" i="4"/>
  <c r="V22" i="4"/>
  <c r="M48" i="6" l="1"/>
  <c r="L48" i="6"/>
  <c r="K48" i="6"/>
  <c r="M48" i="7"/>
  <c r="L48" i="7"/>
  <c r="K48" i="7"/>
  <c r="P44" i="5"/>
  <c r="N44" i="5"/>
  <c r="M44" i="5"/>
  <c r="G11" i="4"/>
  <c r="E11" i="4"/>
  <c r="D11" i="4"/>
  <c r="P44" i="4"/>
  <c r="N44" i="4"/>
  <c r="M44" i="4"/>
  <c r="F12" i="6" l="1"/>
  <c r="E12" i="6"/>
  <c r="D12" i="6"/>
  <c r="F12" i="7"/>
  <c r="E12" i="7"/>
  <c r="D12" i="7"/>
  <c r="G11" i="5"/>
  <c r="E11" i="5"/>
  <c r="D11" i="5"/>
  <c r="F48" i="6" l="1"/>
  <c r="E48" i="6"/>
  <c r="M36" i="6"/>
  <c r="L36" i="6"/>
  <c r="K36" i="6"/>
  <c r="F48" i="7"/>
  <c r="E48" i="7"/>
  <c r="M36" i="7"/>
  <c r="L36" i="7"/>
  <c r="K36" i="7"/>
  <c r="G44" i="5"/>
  <c r="E44" i="5"/>
  <c r="P33" i="5"/>
  <c r="N33" i="5"/>
  <c r="M33" i="5"/>
  <c r="G44" i="4"/>
  <c r="E44" i="4"/>
  <c r="P33" i="4"/>
  <c r="N33" i="4"/>
  <c r="M33" i="4"/>
  <c r="D48" i="6" l="1"/>
  <c r="D48" i="7"/>
  <c r="D44" i="5"/>
  <c r="D44" i="4"/>
  <c r="V47" i="7" l="1"/>
  <c r="V44" i="7"/>
  <c r="T36" i="7"/>
  <c r="S36" i="7"/>
  <c r="R36" i="7"/>
  <c r="V35" i="7"/>
  <c r="V32" i="7"/>
  <c r="V23" i="7"/>
  <c r="V20" i="7"/>
  <c r="V11" i="7"/>
  <c r="V8" i="7"/>
  <c r="V47" i="6"/>
  <c r="V44" i="6"/>
  <c r="V35" i="6"/>
  <c r="V32" i="6"/>
  <c r="V23" i="6"/>
  <c r="V11" i="6"/>
  <c r="V20" i="6"/>
  <c r="V8" i="6"/>
  <c r="T36" i="6"/>
  <c r="S36" i="6"/>
  <c r="R36" i="6"/>
  <c r="V5" i="7" l="1"/>
  <c r="V17" i="7"/>
  <c r="V41" i="7"/>
  <c r="V29" i="7"/>
  <c r="V41" i="6"/>
  <c r="V29" i="6"/>
  <c r="V17" i="6"/>
  <c r="V5" i="6"/>
  <c r="X8" i="7"/>
  <c r="X35" i="7"/>
  <c r="W20" i="7"/>
  <c r="W23" i="7"/>
  <c r="X32" i="7"/>
  <c r="W41" i="7"/>
  <c r="W29" i="7"/>
  <c r="W32" i="7"/>
  <c r="W11" i="7"/>
  <c r="W17" i="7"/>
  <c r="X11" i="7"/>
  <c r="W44" i="7"/>
  <c r="W5" i="7"/>
  <c r="W47" i="7"/>
  <c r="W8" i="7"/>
  <c r="W35" i="7"/>
  <c r="W20" i="6"/>
  <c r="X35" i="6"/>
  <c r="W47" i="6"/>
  <c r="X11" i="6"/>
  <c r="W5" i="6"/>
  <c r="W23" i="6"/>
  <c r="W29" i="6"/>
  <c r="W11" i="6"/>
  <c r="W32" i="6"/>
  <c r="W41" i="6"/>
  <c r="W8" i="6"/>
  <c r="W17" i="6"/>
  <c r="W35" i="6"/>
  <c r="W44" i="6"/>
  <c r="AA44" i="5"/>
  <c r="AB41" i="5"/>
  <c r="AB44" i="5"/>
  <c r="AA41" i="5"/>
  <c r="AA33" i="5"/>
  <c r="Y33" i="5"/>
  <c r="W33" i="5"/>
  <c r="V33" i="5"/>
  <c r="AB30" i="5"/>
  <c r="AB27" i="5"/>
  <c r="AA30" i="5"/>
  <c r="AA22" i="5"/>
  <c r="AB16" i="5"/>
  <c r="AB22" i="5"/>
  <c r="AB19" i="5"/>
  <c r="AA19" i="5"/>
  <c r="AA11" i="5"/>
  <c r="AB8" i="5"/>
  <c r="AB11" i="5"/>
  <c r="AB5" i="5"/>
  <c r="AA8" i="5"/>
  <c r="X17" i="6" l="1"/>
  <c r="X17" i="7"/>
  <c r="X5" i="7"/>
  <c r="X29" i="7"/>
  <c r="X5" i="6"/>
  <c r="AA38" i="5"/>
  <c r="AA27" i="5"/>
  <c r="AA16" i="5"/>
  <c r="AA5" i="5"/>
  <c r="AC33" i="5"/>
  <c r="AC30" i="5"/>
  <c r="X29" i="6"/>
  <c r="X20" i="6"/>
  <c r="X23" i="6"/>
  <c r="Y18" i="7"/>
  <c r="AC41" i="5"/>
  <c r="AB33" i="5"/>
  <c r="AC44" i="5" s="1"/>
  <c r="AC8" i="5"/>
  <c r="AC11" i="5"/>
  <c r="AC21" i="5"/>
  <c r="AB38" i="5"/>
  <c r="AC38" i="5" s="1"/>
  <c r="AC15" i="5"/>
  <c r="AC18" i="5"/>
  <c r="Y15" i="7"/>
  <c r="W55" i="7" s="1"/>
  <c r="X23" i="7"/>
  <c r="X20" i="7"/>
  <c r="X41" i="7"/>
  <c r="X44" i="7"/>
  <c r="X47" i="7"/>
  <c r="Y18" i="6"/>
  <c r="X47" i="6"/>
  <c r="X44" i="6"/>
  <c r="X32" i="6"/>
  <c r="X8" i="6"/>
  <c r="AA44" i="4"/>
  <c r="AB44" i="4"/>
  <c r="AB41" i="4"/>
  <c r="AB38" i="4"/>
  <c r="AA41" i="4"/>
  <c r="AA33" i="4"/>
  <c r="Y33" i="4"/>
  <c r="AB33" i="4" s="1"/>
  <c r="W33" i="4"/>
  <c r="V33" i="4"/>
  <c r="AA30" i="4"/>
  <c r="AA22" i="4"/>
  <c r="AB16" i="4"/>
  <c r="AA19" i="4"/>
  <c r="AA11" i="4"/>
  <c r="AB11" i="4"/>
  <c r="AB8" i="4"/>
  <c r="AB5" i="4"/>
  <c r="AA8" i="4"/>
  <c r="Y12" i="7" l="1"/>
  <c r="Y30" i="7"/>
  <c r="W53" i="7" s="1"/>
  <c r="AC27" i="5"/>
  <c r="Y33" i="6"/>
  <c r="Y12" i="6"/>
  <c r="AC5" i="5"/>
  <c r="AC11" i="4"/>
  <c r="Y33" i="7"/>
  <c r="Y37" i="7"/>
  <c r="Y37" i="6"/>
  <c r="AD14" i="5"/>
  <c r="AD28" i="5"/>
  <c r="AD31" i="5"/>
  <c r="AA38" i="4"/>
  <c r="AA27" i="4"/>
  <c r="AA16" i="4"/>
  <c r="AA5" i="4"/>
  <c r="AD17" i="5"/>
  <c r="AD34" i="5"/>
  <c r="AC30" i="4"/>
  <c r="AC33" i="4"/>
  <c r="AB27" i="4"/>
  <c r="AC38" i="4" s="1"/>
  <c r="AB30" i="4"/>
  <c r="AC41" i="4" s="1"/>
  <c r="AB19" i="4"/>
  <c r="AC18" i="4" s="1"/>
  <c r="AB22" i="4"/>
  <c r="AC21" i="4" s="1"/>
  <c r="AC8" i="4"/>
  <c r="AC44" i="4"/>
  <c r="AC15" i="4"/>
  <c r="Y15" i="6"/>
  <c r="W55" i="6" s="1"/>
  <c r="X41" i="6"/>
  <c r="Y30" i="6" s="1"/>
  <c r="AD11" i="5" l="1"/>
  <c r="AC5" i="4"/>
  <c r="AD17" i="4"/>
  <c r="AC27" i="4"/>
  <c r="AD14" i="4"/>
  <c r="W54" i="7"/>
  <c r="AD34" i="4"/>
  <c r="AD31" i="4"/>
  <c r="AD28" i="4"/>
  <c r="AD11" i="4" l="1"/>
  <c r="W54" i="6"/>
  <c r="W53" i="6"/>
</calcChain>
</file>

<file path=xl/sharedStrings.xml><?xml version="1.0" encoding="utf-8"?>
<sst xmlns="http://schemas.openxmlformats.org/spreadsheetml/2006/main" count="376" uniqueCount="48">
  <si>
    <t>B.e.</t>
  </si>
  <si>
    <t>Ç.a.</t>
  </si>
  <si>
    <t>Ç.</t>
  </si>
  <si>
    <t>C.a.</t>
  </si>
  <si>
    <t>C.</t>
  </si>
  <si>
    <t>Ş.</t>
  </si>
  <si>
    <t>B.</t>
  </si>
  <si>
    <t>I RÜB</t>
  </si>
  <si>
    <t>I YARIMİL</t>
  </si>
  <si>
    <t>II YARIMİL</t>
  </si>
  <si>
    <t xml:space="preserve"> - təqvim günləri</t>
  </si>
  <si>
    <t xml:space="preserve"> - iş günləri</t>
  </si>
  <si>
    <t xml:space="preserve"> - bayram və istirahət günləri</t>
  </si>
  <si>
    <t xml:space="preserve"> - iş saatları (saat ilə) 40-,36-,24- saatlıq həftədə</t>
  </si>
  <si>
    <t>II RÜB</t>
  </si>
  <si>
    <t>III RÜB</t>
  </si>
  <si>
    <t>IV RÜB</t>
  </si>
  <si>
    <t>YANVAR</t>
  </si>
  <si>
    <t>FEVRAL</t>
  </si>
  <si>
    <t>MART</t>
  </si>
  <si>
    <t>APREL</t>
  </si>
  <si>
    <t>MAY</t>
  </si>
  <si>
    <t>İYUN</t>
  </si>
  <si>
    <t>İYUL</t>
  </si>
  <si>
    <t>AVQUST</t>
  </si>
  <si>
    <t>SENTYABR</t>
  </si>
  <si>
    <t>OKTYABR</t>
  </si>
  <si>
    <t>NOYABR</t>
  </si>
  <si>
    <t>DEKABR</t>
  </si>
  <si>
    <t>23/30</t>
  </si>
  <si>
    <t>24/31</t>
  </si>
  <si>
    <t>19*</t>
  </si>
  <si>
    <t>Təqvim www.muhasib.az saytı tərəfindən hazırlanıb.</t>
  </si>
  <si>
    <t xml:space="preserve"> saat</t>
  </si>
  <si>
    <t>saat</t>
  </si>
  <si>
    <t>gün</t>
  </si>
  <si>
    <t>*Səsvermə, iş günü hesab edilməyən bayram günləri və ümumxalq hüzn günü qabağı iş gününün müddəti həftəlik iş günlərinin sayından asılı olmayaraq bir saat qısaldılır.</t>
  </si>
  <si>
    <t>27*</t>
  </si>
  <si>
    <t>7*</t>
  </si>
  <si>
    <t>8*</t>
  </si>
  <si>
    <t>25*</t>
  </si>
  <si>
    <t>30*</t>
  </si>
  <si>
    <t xml:space="preserve">2024-ci ilin iş vaxtı norması - </t>
  </si>
  <si>
    <t xml:space="preserve">2024-ci ilin orta aylıq iş vaxtı norması - </t>
  </si>
  <si>
    <t xml:space="preserve">2024-ci ilin orta aylıq iş günlərinin sayı - </t>
  </si>
  <si>
    <t>2025-cü ilin İstehsalat təqvimi</t>
  </si>
  <si>
    <t>28*</t>
  </si>
  <si>
    <t>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</si>
</sst>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26"/>
      <color theme="4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2" xfId="0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1" applyFont="1"/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3" xfId="0" applyFont="1" applyBorder="1"/>
    <xf numFmtId="0" fontId="7" fillId="0" borderId="5" xfId="0" applyFont="1" applyBorder="1"/>
    <xf numFmtId="0" fontId="9" fillId="0" borderId="0" xfId="0" applyFont="1"/>
    <xf numFmtId="0" fontId="1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0" borderId="4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2" fillId="0" borderId="2" xfId="0" applyFont="1" applyBorder="1"/>
    <xf numFmtId="0" fontId="12" fillId="0" borderId="1" xfId="0" applyFont="1" applyBorder="1"/>
    <xf numFmtId="0" fontId="13" fillId="0" borderId="0" xfId="0" applyFon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13" fillId="3" borderId="0" xfId="0" applyFont="1" applyFill="1" applyAlignment="1">
      <alignment horizontal="center"/>
    </xf>
    <xf numFmtId="0" fontId="13" fillId="0" borderId="0" xfId="0" applyFont="1"/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5" fillId="0" borderId="0" xfId="0" applyFont="1"/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16" fillId="0" borderId="4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17" fillId="0" borderId="2" xfId="0" applyFont="1" applyBorder="1"/>
    <xf numFmtId="0" fontId="17" fillId="0" borderId="0" xfId="0" applyFont="1" applyAlignment="1">
      <alignment horizont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0" xfId="0" applyFont="1"/>
    <xf numFmtId="0" fontId="15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6" fillId="0" borderId="4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2" borderId="0" xfId="0" applyFont="1" applyFill="1" applyAlignment="1">
      <alignment horizontal="center"/>
    </xf>
    <xf numFmtId="4" fontId="0" fillId="0" borderId="0" xfId="0" applyNumberFormat="1"/>
    <xf numFmtId="0" fontId="9" fillId="0" borderId="0" xfId="0" applyFont="1" applyAlignment="1">
      <alignment horizontal="center"/>
    </xf>
    <xf numFmtId="0" fontId="19" fillId="4" borderId="0" xfId="0" applyFont="1" applyFill="1" applyAlignment="1">
      <alignment horizontal="center"/>
    </xf>
    <xf numFmtId="0" fontId="8" fillId="0" borderId="2" xfId="0" applyFont="1" applyBorder="1"/>
    <xf numFmtId="0" fontId="11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muhasib.az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muhasib.az/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muhasib.az/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muhasib.a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236764</xdr:colOff>
      <xdr:row>3</xdr:row>
      <xdr:rowOff>1923</xdr:rowOff>
    </xdr:from>
    <xdr:to>
      <xdr:col>26</xdr:col>
      <xdr:colOff>446313</xdr:colOff>
      <xdr:row>3</xdr:row>
      <xdr:rowOff>217716</xdr:rowOff>
    </xdr:to>
    <xdr:pic>
      <xdr:nvPicPr>
        <xdr:cNvPr id="2" name="Picture 1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5014" y="954423"/>
          <a:ext cx="209549" cy="21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102694</xdr:colOff>
      <xdr:row>10</xdr:row>
      <xdr:rowOff>19051</xdr:rowOff>
    </xdr:from>
    <xdr:to>
      <xdr:col>0</xdr:col>
      <xdr:colOff>293193</xdr:colOff>
      <xdr:row>10</xdr:row>
      <xdr:rowOff>211231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94" y="2607610"/>
          <a:ext cx="190499" cy="192180"/>
        </a:xfrm>
        <a:prstGeom prst="rect">
          <a:avLst/>
        </a:prstGeom>
      </xdr:spPr>
    </xdr:pic>
    <xdr:clientData/>
  </xdr:twoCellAnchor>
  <xdr:twoCellAnchor editAs="oneCell">
    <xdr:from>
      <xdr:col>1</xdr:col>
      <xdr:colOff>89087</xdr:colOff>
      <xdr:row>10</xdr:row>
      <xdr:rowOff>23132</xdr:rowOff>
    </xdr:from>
    <xdr:to>
      <xdr:col>1</xdr:col>
      <xdr:colOff>279887</xdr:colOff>
      <xdr:row>10</xdr:row>
      <xdr:rowOff>215613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81" y="2611691"/>
          <a:ext cx="190800" cy="192481"/>
        </a:xfrm>
        <a:prstGeom prst="rect">
          <a:avLst/>
        </a:prstGeom>
      </xdr:spPr>
    </xdr:pic>
    <xdr:clientData/>
  </xdr:twoCellAnchor>
  <xdr:twoCellAnchor editAs="oneCell">
    <xdr:from>
      <xdr:col>2</xdr:col>
      <xdr:colOff>308442</xdr:colOff>
      <xdr:row>10</xdr:row>
      <xdr:rowOff>9525</xdr:rowOff>
    </xdr:from>
    <xdr:to>
      <xdr:col>2</xdr:col>
      <xdr:colOff>506442</xdr:colOff>
      <xdr:row>10</xdr:row>
      <xdr:rowOff>209206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228" y="2676525"/>
          <a:ext cx="198000" cy="199681"/>
        </a:xfrm>
        <a:prstGeom prst="rect">
          <a:avLst/>
        </a:prstGeom>
      </xdr:spPr>
    </xdr:pic>
    <xdr:clientData/>
  </xdr:twoCellAnchor>
  <xdr:oneCellAnchor>
    <xdr:from>
      <xdr:col>13</xdr:col>
      <xdr:colOff>352425</xdr:colOff>
      <xdr:row>14</xdr:row>
      <xdr:rowOff>104775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72175" y="325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406852</xdr:colOff>
      <xdr:row>9</xdr:row>
      <xdr:rowOff>85725</xdr:rowOff>
    </xdr:from>
    <xdr:ext cx="314702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22638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3</xdr:col>
      <xdr:colOff>431465</xdr:colOff>
      <xdr:row>10</xdr:row>
      <xdr:rowOff>19050</xdr:rowOff>
    </xdr:from>
    <xdr:ext cx="198000" cy="19800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494" y="2607609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25372</xdr:colOff>
      <xdr:row>9</xdr:row>
      <xdr:rowOff>95250</xdr:rowOff>
    </xdr:from>
    <xdr:ext cx="314702" cy="24885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66548" y="244848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316527</xdr:colOff>
      <xdr:row>10</xdr:row>
      <xdr:rowOff>9525</xdr:rowOff>
    </xdr:from>
    <xdr:ext cx="198000" cy="19800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09" y="2598084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426143</xdr:colOff>
      <xdr:row>9</xdr:row>
      <xdr:rowOff>85725</xdr:rowOff>
    </xdr:from>
    <xdr:ext cx="314702" cy="24885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059525" y="24389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9</xdr:col>
      <xdr:colOff>102694</xdr:colOff>
      <xdr:row>10</xdr:row>
      <xdr:rowOff>19051</xdr:rowOff>
    </xdr:from>
    <xdr:ext cx="190499" cy="190499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753" y="2607610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175531</xdr:colOff>
      <xdr:row>10</xdr:row>
      <xdr:rowOff>20731</xdr:rowOff>
    </xdr:from>
    <xdr:ext cx="190800" cy="190800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884" y="2609290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294835</xdr:colOff>
      <xdr:row>10</xdr:row>
      <xdr:rowOff>9525</xdr:rowOff>
    </xdr:from>
    <xdr:ext cx="198000" cy="198000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871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393245</xdr:colOff>
      <xdr:row>9</xdr:row>
      <xdr:rowOff>85725</xdr:rowOff>
    </xdr:from>
    <xdr:ext cx="314702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795281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12</xdr:col>
      <xdr:colOff>486696</xdr:colOff>
      <xdr:row>10</xdr:row>
      <xdr:rowOff>19050</xdr:rowOff>
    </xdr:from>
    <xdr:ext cx="198000" cy="198000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6625" y="2686050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9</xdr:row>
      <xdr:rowOff>95250</xdr:rowOff>
    </xdr:from>
    <xdr:ext cx="314702" cy="24885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546396" y="251732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298917</xdr:colOff>
      <xdr:row>10</xdr:row>
      <xdr:rowOff>9525</xdr:rowOff>
    </xdr:from>
    <xdr:ext cx="198000" cy="198000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4631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397327</xdr:colOff>
      <xdr:row>9</xdr:row>
      <xdr:rowOff>85725</xdr:rowOff>
    </xdr:from>
    <xdr:ext cx="314702" cy="24885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473041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107496</xdr:colOff>
      <xdr:row>10</xdr:row>
      <xdr:rowOff>19051</xdr:rowOff>
    </xdr:from>
    <xdr:ext cx="190499" cy="1904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9996" y="2686051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107496</xdr:colOff>
      <xdr:row>10</xdr:row>
      <xdr:rowOff>23132</xdr:rowOff>
    </xdr:from>
    <xdr:ext cx="190800" cy="190800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7889" y="2690132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314846</xdr:colOff>
      <xdr:row>10</xdr:row>
      <xdr:rowOff>9525</xdr:rowOff>
    </xdr:from>
    <xdr:ext cx="198000" cy="198000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3132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413256</xdr:colOff>
      <xdr:row>9</xdr:row>
      <xdr:rowOff>85725</xdr:rowOff>
    </xdr:from>
    <xdr:ext cx="314702" cy="24885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101542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21</xdr:col>
      <xdr:colOff>445072</xdr:colOff>
      <xdr:row>10</xdr:row>
      <xdr:rowOff>19050</xdr:rowOff>
    </xdr:from>
    <xdr:ext cx="198000" cy="198000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072" y="2607609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531237</xdr:colOff>
      <xdr:row>9</xdr:row>
      <xdr:rowOff>95250</xdr:rowOff>
    </xdr:from>
    <xdr:ext cx="314702" cy="24885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818237" y="244848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312524</xdr:colOff>
      <xdr:row>10</xdr:row>
      <xdr:rowOff>9525</xdr:rowOff>
    </xdr:from>
    <xdr:ext cx="198000" cy="198000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4488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410934</xdr:colOff>
      <xdr:row>9</xdr:row>
      <xdr:rowOff>85725</xdr:rowOff>
    </xdr:from>
    <xdr:ext cx="314702" cy="248851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1772898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246289</xdr:colOff>
      <xdr:row>6</xdr:row>
      <xdr:rowOff>32658</xdr:rowOff>
    </xdr:from>
    <xdr:ext cx="190499" cy="1904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4539" y="1719944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255814</xdr:colOff>
      <xdr:row>9</xdr:row>
      <xdr:rowOff>31296</xdr:rowOff>
    </xdr:from>
    <xdr:ext cx="190800" cy="190800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4064" y="2453367"/>
          <a:ext cx="190800" cy="190800"/>
        </a:xfrm>
        <a:prstGeom prst="rect">
          <a:avLst/>
        </a:prstGeom>
      </xdr:spPr>
    </xdr:pic>
    <xdr:clientData/>
  </xdr:oneCellAnchor>
  <xdr:twoCellAnchor editAs="oneCell">
    <xdr:from>
      <xdr:col>27</xdr:col>
      <xdr:colOff>70318</xdr:colOff>
      <xdr:row>3</xdr:row>
      <xdr:rowOff>13128</xdr:rowOff>
    </xdr:from>
    <xdr:to>
      <xdr:col>27</xdr:col>
      <xdr:colOff>268318</xdr:colOff>
      <xdr:row>3</xdr:row>
      <xdr:rowOff>217372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1711" y="965628"/>
          <a:ext cx="198000" cy="204244"/>
        </a:xfrm>
        <a:prstGeom prst="rect">
          <a:avLst/>
        </a:prstGeom>
      </xdr:spPr>
    </xdr:pic>
    <xdr:clientData/>
  </xdr:twoCellAnchor>
  <xdr:oneCellAnchor>
    <xdr:from>
      <xdr:col>27</xdr:col>
      <xdr:colOff>168728</xdr:colOff>
      <xdr:row>2</xdr:row>
      <xdr:rowOff>225399</xdr:rowOff>
    </xdr:from>
    <xdr:ext cx="314702" cy="248851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490121" y="85132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twoCellAnchor editAs="oneCell">
    <xdr:from>
      <xdr:col>27</xdr:col>
      <xdr:colOff>93450</xdr:colOff>
      <xdr:row>6</xdr:row>
      <xdr:rowOff>17688</xdr:rowOff>
    </xdr:from>
    <xdr:to>
      <xdr:col>27</xdr:col>
      <xdr:colOff>291450</xdr:colOff>
      <xdr:row>6</xdr:row>
      <xdr:rowOff>226974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4843" y="1704974"/>
          <a:ext cx="198000" cy="209286"/>
        </a:xfrm>
        <a:prstGeom prst="rect">
          <a:avLst/>
        </a:prstGeom>
      </xdr:spPr>
    </xdr:pic>
    <xdr:clientData/>
  </xdr:twoCellAnchor>
  <xdr:oneCellAnchor>
    <xdr:from>
      <xdr:col>27</xdr:col>
      <xdr:colOff>191860</xdr:colOff>
      <xdr:row>5</xdr:row>
      <xdr:rowOff>148317</xdr:rowOff>
    </xdr:from>
    <xdr:ext cx="314702" cy="248851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513253" y="15906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twoCellAnchor editAs="oneCell">
    <xdr:from>
      <xdr:col>27</xdr:col>
      <xdr:colOff>85286</xdr:colOff>
      <xdr:row>9</xdr:row>
      <xdr:rowOff>17689</xdr:rowOff>
    </xdr:from>
    <xdr:to>
      <xdr:col>27</xdr:col>
      <xdr:colOff>283286</xdr:colOff>
      <xdr:row>9</xdr:row>
      <xdr:rowOff>226975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679" y="2439760"/>
          <a:ext cx="198000" cy="209286"/>
        </a:xfrm>
        <a:prstGeom prst="rect">
          <a:avLst/>
        </a:prstGeom>
      </xdr:spPr>
    </xdr:pic>
    <xdr:clientData/>
  </xdr:twoCellAnchor>
  <xdr:oneCellAnchor>
    <xdr:from>
      <xdr:col>27</xdr:col>
      <xdr:colOff>183696</xdr:colOff>
      <xdr:row>8</xdr:row>
      <xdr:rowOff>148317</xdr:rowOff>
    </xdr:from>
    <xdr:ext cx="314702" cy="24885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3505089" y="23254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236764</xdr:colOff>
      <xdr:row>14</xdr:row>
      <xdr:rowOff>1922</xdr:rowOff>
    </xdr:from>
    <xdr:ext cx="209549" cy="210110"/>
    <xdr:pic>
      <xdr:nvPicPr>
        <xdr:cNvPr id="36" name="Picture 35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5014" y="3594208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21</xdr:row>
      <xdr:rowOff>46265</xdr:rowOff>
    </xdr:from>
    <xdr:ext cx="190499" cy="1904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5189765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103493</xdr:colOff>
      <xdr:row>21</xdr:row>
      <xdr:rowOff>23132</xdr:rowOff>
    </xdr:from>
    <xdr:ext cx="190800" cy="190800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69" y="5166632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281228</xdr:colOff>
      <xdr:row>21</xdr:row>
      <xdr:rowOff>9525</xdr:rowOff>
    </xdr:from>
    <xdr:ext cx="198000" cy="198000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4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379638</xdr:colOff>
      <xdr:row>20</xdr:row>
      <xdr:rowOff>85725</xdr:rowOff>
    </xdr:from>
    <xdr:ext cx="314702" cy="248851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495424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4</xdr:col>
      <xdr:colOff>28575</xdr:colOff>
      <xdr:row>20</xdr:row>
      <xdr:rowOff>95250</xdr:rowOff>
    </xdr:from>
    <xdr:ext cx="314702" cy="248851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260146" y="51571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271703</xdr:colOff>
      <xdr:row>21</xdr:row>
      <xdr:rowOff>9525</xdr:rowOff>
    </xdr:from>
    <xdr:ext cx="198000" cy="19800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67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370113</xdr:colOff>
      <xdr:row>20</xdr:row>
      <xdr:rowOff>85725</xdr:rowOff>
    </xdr:from>
    <xdr:ext cx="314702" cy="248851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159577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9</xdr:col>
      <xdr:colOff>89087</xdr:colOff>
      <xdr:row>21</xdr:row>
      <xdr:rowOff>46265</xdr:rowOff>
    </xdr:from>
    <xdr:ext cx="190499" cy="1904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146" y="5189765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89087</xdr:colOff>
      <xdr:row>21</xdr:row>
      <xdr:rowOff>23132</xdr:rowOff>
    </xdr:from>
    <xdr:ext cx="190800" cy="190800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440" y="5166632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308442</xdr:colOff>
      <xdr:row>21</xdr:row>
      <xdr:rowOff>23132</xdr:rowOff>
    </xdr:from>
    <xdr:ext cx="198000" cy="19800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0478" y="5329918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406852</xdr:colOff>
      <xdr:row>20</xdr:row>
      <xdr:rowOff>99332</xdr:rowOff>
    </xdr:from>
    <xdr:ext cx="314702" cy="24885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808888" y="516118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437070</xdr:colOff>
      <xdr:row>21</xdr:row>
      <xdr:rowOff>19050</xdr:rowOff>
    </xdr:from>
    <xdr:ext cx="198000" cy="19800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2423" y="5162550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499221</xdr:colOff>
      <xdr:row>20</xdr:row>
      <xdr:rowOff>95250</xdr:rowOff>
    </xdr:from>
    <xdr:ext cx="314702" cy="248851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124574" y="500342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271703</xdr:colOff>
      <xdr:row>21</xdr:row>
      <xdr:rowOff>9525</xdr:rowOff>
    </xdr:from>
    <xdr:ext cx="198000" cy="19800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417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370113</xdr:colOff>
      <xdr:row>20</xdr:row>
      <xdr:rowOff>85725</xdr:rowOff>
    </xdr:from>
    <xdr:ext cx="314702" cy="248851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445827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89087</xdr:colOff>
      <xdr:row>21</xdr:row>
      <xdr:rowOff>46265</xdr:rowOff>
    </xdr:from>
    <xdr:ext cx="190499" cy="190499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205" y="5189765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21</xdr:row>
      <xdr:rowOff>20731</xdr:rowOff>
    </xdr:from>
    <xdr:ext cx="190800" cy="190800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499" y="5164231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301239</xdr:colOff>
      <xdr:row>21</xdr:row>
      <xdr:rowOff>9525</xdr:rowOff>
    </xdr:from>
    <xdr:ext cx="198000" cy="198000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25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366031</xdr:colOff>
      <xdr:row>20</xdr:row>
      <xdr:rowOff>85725</xdr:rowOff>
    </xdr:from>
    <xdr:ext cx="314702" cy="248851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54317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21</xdr:col>
      <xdr:colOff>451476</xdr:colOff>
      <xdr:row>21</xdr:row>
      <xdr:rowOff>19050</xdr:rowOff>
    </xdr:from>
    <xdr:ext cx="198000" cy="198000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8476" y="5162550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4561</xdr:colOff>
      <xdr:row>20</xdr:row>
      <xdr:rowOff>95250</xdr:rowOff>
    </xdr:from>
    <xdr:ext cx="314702" cy="248851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851855" y="500342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23</xdr:col>
      <xdr:colOff>298917</xdr:colOff>
      <xdr:row>21</xdr:row>
      <xdr:rowOff>9525</xdr:rowOff>
    </xdr:from>
    <xdr:ext cx="198000" cy="19800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0881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397327</xdr:colOff>
      <xdr:row>20</xdr:row>
      <xdr:rowOff>85725</xdr:rowOff>
    </xdr:from>
    <xdr:ext cx="314702" cy="248851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1759291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26</xdr:col>
      <xdr:colOff>246289</xdr:colOff>
      <xdr:row>17</xdr:row>
      <xdr:rowOff>46265</xdr:rowOff>
    </xdr:from>
    <xdr:ext cx="190499" cy="190499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4539" y="4373336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242207</xdr:colOff>
      <xdr:row>20</xdr:row>
      <xdr:rowOff>17689</xdr:rowOff>
    </xdr:from>
    <xdr:ext cx="190800" cy="1908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0457" y="5079546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83925</xdr:colOff>
      <xdr:row>14</xdr:row>
      <xdr:rowOff>13127</xdr:rowOff>
    </xdr:from>
    <xdr:ext cx="198000" cy="198561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318" y="3605413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182335</xdr:colOff>
      <xdr:row>13</xdr:row>
      <xdr:rowOff>225399</xdr:rowOff>
    </xdr:from>
    <xdr:ext cx="314702" cy="248851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3503728" y="349111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79843</xdr:colOff>
      <xdr:row>17</xdr:row>
      <xdr:rowOff>31296</xdr:rowOff>
    </xdr:from>
    <xdr:ext cx="198000" cy="1980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236" y="4358367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178253</xdr:colOff>
      <xdr:row>16</xdr:row>
      <xdr:rowOff>161924</xdr:rowOff>
    </xdr:from>
    <xdr:ext cx="314702" cy="248851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3499646" y="42440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98893</xdr:colOff>
      <xdr:row>20</xdr:row>
      <xdr:rowOff>17689</xdr:rowOff>
    </xdr:from>
    <xdr:ext cx="198000" cy="1980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0286" y="5079546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197303</xdr:colOff>
      <xdr:row>19</xdr:row>
      <xdr:rowOff>148317</xdr:rowOff>
    </xdr:from>
    <xdr:ext cx="314702" cy="248851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3518696" y="496524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13</xdr:col>
      <xdr:colOff>352425</xdr:colOff>
      <xdr:row>25</xdr:row>
      <xdr:rowOff>104775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97217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236764</xdr:colOff>
      <xdr:row>25</xdr:row>
      <xdr:rowOff>1923</xdr:rowOff>
    </xdr:from>
    <xdr:ext cx="209549" cy="210110"/>
    <xdr:pic>
      <xdr:nvPicPr>
        <xdr:cNvPr id="69" name="Picture 68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5014" y="6233994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32</xdr:row>
      <xdr:rowOff>46265</xdr:rowOff>
    </xdr:from>
    <xdr:ext cx="190499" cy="190499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7744706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103493</xdr:colOff>
      <xdr:row>32</xdr:row>
      <xdr:rowOff>36739</xdr:rowOff>
    </xdr:from>
    <xdr:ext cx="190800" cy="1908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69" y="7735180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308442</xdr:colOff>
      <xdr:row>32</xdr:row>
      <xdr:rowOff>36739</xdr:rowOff>
    </xdr:from>
    <xdr:ext cx="198000" cy="1980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228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532839</xdr:colOff>
      <xdr:row>31</xdr:row>
      <xdr:rowOff>108857</xdr:rowOff>
    </xdr:from>
    <xdr:ext cx="314702" cy="248851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213721" y="7571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5</xdr:col>
      <xdr:colOff>298917</xdr:colOff>
      <xdr:row>32</xdr:row>
      <xdr:rowOff>36739</xdr:rowOff>
    </xdr:from>
    <xdr:ext cx="198000" cy="1980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8381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9</xdr:col>
      <xdr:colOff>89087</xdr:colOff>
      <xdr:row>32</xdr:row>
      <xdr:rowOff>35059</xdr:rowOff>
    </xdr:from>
    <xdr:ext cx="190499" cy="1904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146" y="7733500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89087</xdr:colOff>
      <xdr:row>32</xdr:row>
      <xdr:rowOff>36739</xdr:rowOff>
    </xdr:from>
    <xdr:ext cx="190800" cy="1908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440" y="7735180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335656</xdr:colOff>
      <xdr:row>32</xdr:row>
      <xdr:rowOff>36739</xdr:rowOff>
    </xdr:from>
    <xdr:ext cx="198000" cy="198000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692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298918</xdr:colOff>
      <xdr:row>32</xdr:row>
      <xdr:rowOff>9525</xdr:rowOff>
    </xdr:from>
    <xdr:ext cx="198000" cy="198000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4632" y="7956096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89087</xdr:colOff>
      <xdr:row>32</xdr:row>
      <xdr:rowOff>46265</xdr:rowOff>
    </xdr:from>
    <xdr:ext cx="190499" cy="190499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205" y="7744706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32</xdr:row>
      <xdr:rowOff>47945</xdr:rowOff>
    </xdr:from>
    <xdr:ext cx="190800" cy="1908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499" y="7746386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301239</xdr:colOff>
      <xdr:row>32</xdr:row>
      <xdr:rowOff>36739</xdr:rowOff>
    </xdr:from>
    <xdr:ext cx="198000" cy="1980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25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298917</xdr:colOff>
      <xdr:row>32</xdr:row>
      <xdr:rowOff>36739</xdr:rowOff>
    </xdr:from>
    <xdr:ext cx="198000" cy="1980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0881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076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269421</xdr:colOff>
      <xdr:row>31</xdr:row>
      <xdr:rowOff>31295</xdr:rowOff>
    </xdr:from>
    <xdr:ext cx="190800" cy="1908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7671" y="7732938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83925</xdr:colOff>
      <xdr:row>25</xdr:row>
      <xdr:rowOff>26735</xdr:rowOff>
    </xdr:from>
    <xdr:ext cx="198000" cy="198561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318" y="6258806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182335</xdr:colOff>
      <xdr:row>24</xdr:row>
      <xdr:rowOff>239006</xdr:rowOff>
    </xdr:from>
    <xdr:ext cx="314702" cy="248851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3503728" y="614450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93450</xdr:colOff>
      <xdr:row>27</xdr:row>
      <xdr:rowOff>235403</xdr:rowOff>
    </xdr:from>
    <xdr:ext cx="198000" cy="1980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4843" y="6957332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191860</xdr:colOff>
      <xdr:row>27</xdr:row>
      <xdr:rowOff>121103</xdr:rowOff>
    </xdr:from>
    <xdr:ext cx="314702" cy="248851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3513253" y="68430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98893</xdr:colOff>
      <xdr:row>31</xdr:row>
      <xdr:rowOff>31295</xdr:rowOff>
    </xdr:from>
    <xdr:ext cx="198000" cy="1980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0286" y="7732938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197303</xdr:colOff>
      <xdr:row>30</xdr:row>
      <xdr:rowOff>161924</xdr:rowOff>
    </xdr:from>
    <xdr:ext cx="314702" cy="248851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3518696" y="761863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13</xdr:col>
      <xdr:colOff>352425</xdr:colOff>
      <xdr:row>36</xdr:row>
      <xdr:rowOff>104775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972175" y="786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223157</xdr:colOff>
      <xdr:row>35</xdr:row>
      <xdr:rowOff>314887</xdr:rowOff>
    </xdr:from>
    <xdr:ext cx="209549" cy="210110"/>
    <xdr:pic>
      <xdr:nvPicPr>
        <xdr:cNvPr id="100" name="Picture 99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1407" y="8860173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43</xdr:row>
      <xdr:rowOff>35059</xdr:rowOff>
    </xdr:from>
    <xdr:ext cx="190499" cy="190499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10299647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103493</xdr:colOff>
      <xdr:row>43</xdr:row>
      <xdr:rowOff>36739</xdr:rowOff>
    </xdr:from>
    <xdr:ext cx="190800" cy="1908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69" y="10301327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294835</xdr:colOff>
      <xdr:row>43</xdr:row>
      <xdr:rowOff>36739</xdr:rowOff>
    </xdr:from>
    <xdr:ext cx="198000" cy="198000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621" y="10623096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415457</xdr:colOff>
      <xdr:row>43</xdr:row>
      <xdr:rowOff>46264</xdr:rowOff>
    </xdr:from>
    <xdr:ext cx="198000" cy="198000"/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5486" y="10310852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546446</xdr:colOff>
      <xdr:row>42</xdr:row>
      <xdr:rowOff>122464</xdr:rowOff>
    </xdr:from>
    <xdr:ext cx="314702" cy="248851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227328" y="1015172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312524</xdr:colOff>
      <xdr:row>43</xdr:row>
      <xdr:rowOff>36739</xdr:rowOff>
    </xdr:from>
    <xdr:ext cx="198000" cy="1980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988" y="10623096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410934</xdr:colOff>
      <xdr:row>42</xdr:row>
      <xdr:rowOff>112939</xdr:rowOff>
    </xdr:from>
    <xdr:ext cx="314702" cy="248851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200398" y="1045436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9</xdr:col>
      <xdr:colOff>100293</xdr:colOff>
      <xdr:row>43</xdr:row>
      <xdr:rowOff>35059</xdr:rowOff>
    </xdr:from>
    <xdr:ext cx="190499" cy="190499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352" y="10299647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123504</xdr:colOff>
      <xdr:row>43</xdr:row>
      <xdr:rowOff>36739</xdr:rowOff>
    </xdr:from>
    <xdr:ext cx="190800" cy="190800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504" y="10301327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344461</xdr:colOff>
      <xdr:row>43</xdr:row>
      <xdr:rowOff>23132</xdr:rowOff>
    </xdr:from>
    <xdr:ext cx="198000" cy="1980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108" y="10287720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420459</xdr:colOff>
      <xdr:row>42</xdr:row>
      <xdr:rowOff>99332</xdr:rowOff>
    </xdr:from>
    <xdr:ext cx="314702" cy="248851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822495" y="104407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435468</xdr:colOff>
      <xdr:row>43</xdr:row>
      <xdr:rowOff>19050</xdr:rowOff>
    </xdr:from>
    <xdr:ext cx="198000" cy="198000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0821" y="10283638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24572</xdr:colOff>
      <xdr:row>42</xdr:row>
      <xdr:rowOff>95250</xdr:rowOff>
    </xdr:from>
    <xdr:ext cx="314702" cy="248851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568807" y="101245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285310</xdr:colOff>
      <xdr:row>43</xdr:row>
      <xdr:rowOff>23132</xdr:rowOff>
    </xdr:from>
    <xdr:ext cx="198000" cy="1980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024" y="10609489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383720</xdr:colOff>
      <xdr:row>42</xdr:row>
      <xdr:rowOff>99332</xdr:rowOff>
    </xdr:from>
    <xdr:ext cx="314702" cy="248851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7459434" y="104407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89087</xdr:colOff>
      <xdr:row>43</xdr:row>
      <xdr:rowOff>46265</xdr:rowOff>
    </xdr:from>
    <xdr:ext cx="190499" cy="190499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205" y="10310853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43</xdr:row>
      <xdr:rowOff>20731</xdr:rowOff>
    </xdr:from>
    <xdr:ext cx="190800" cy="190800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499" y="10285319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314846</xdr:colOff>
      <xdr:row>43</xdr:row>
      <xdr:rowOff>23132</xdr:rowOff>
    </xdr:from>
    <xdr:ext cx="198000" cy="198000"/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3132" y="10609489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379638</xdr:colOff>
      <xdr:row>42</xdr:row>
      <xdr:rowOff>99332</xdr:rowOff>
    </xdr:from>
    <xdr:ext cx="314702" cy="248851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67924" y="104407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21</xdr:col>
      <xdr:colOff>424262</xdr:colOff>
      <xdr:row>43</xdr:row>
      <xdr:rowOff>41462</xdr:rowOff>
    </xdr:from>
    <xdr:ext cx="198000" cy="1980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4938" y="10306050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551248</xdr:colOff>
      <xdr:row>42</xdr:row>
      <xdr:rowOff>95250</xdr:rowOff>
    </xdr:from>
    <xdr:ext cx="314702" cy="248851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838248" y="101245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285310</xdr:colOff>
      <xdr:row>43</xdr:row>
      <xdr:rowOff>9525</xdr:rowOff>
    </xdr:from>
    <xdr:ext cx="198000" cy="1980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7274" y="10595882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383720</xdr:colOff>
      <xdr:row>42</xdr:row>
      <xdr:rowOff>85725</xdr:rowOff>
    </xdr:from>
    <xdr:ext cx="314702" cy="248851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745684" y="1042715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838200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269421</xdr:colOff>
      <xdr:row>42</xdr:row>
      <xdr:rowOff>17688</xdr:rowOff>
    </xdr:from>
    <xdr:ext cx="190800" cy="190800"/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7671" y="10359117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15890</xdr:colOff>
      <xdr:row>35</xdr:row>
      <xdr:rowOff>326092</xdr:rowOff>
    </xdr:from>
    <xdr:ext cx="198000" cy="198561"/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6865" y="7765117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114300</xdr:colOff>
      <xdr:row>35</xdr:row>
      <xdr:rowOff>211792</xdr:rowOff>
    </xdr:from>
    <xdr:ext cx="314702" cy="248851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3435693" y="875707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79843</xdr:colOff>
      <xdr:row>39</xdr:row>
      <xdr:rowOff>17688</xdr:rowOff>
    </xdr:from>
    <xdr:ext cx="198000" cy="1980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236" y="9624331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178253</xdr:colOff>
      <xdr:row>38</xdr:row>
      <xdr:rowOff>148317</xdr:rowOff>
    </xdr:from>
    <xdr:ext cx="314702" cy="248851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3499646" y="95100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85286</xdr:colOff>
      <xdr:row>42</xdr:row>
      <xdr:rowOff>17688</xdr:rowOff>
    </xdr:from>
    <xdr:ext cx="198000" cy="1980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679" y="10359117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183696</xdr:colOff>
      <xdr:row>41</xdr:row>
      <xdr:rowOff>148317</xdr:rowOff>
    </xdr:from>
    <xdr:ext cx="314702" cy="248851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3505089" y="102448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twoCellAnchor editAs="oneCell">
    <xdr:from>
      <xdr:col>13</xdr:col>
      <xdr:colOff>326570</xdr:colOff>
      <xdr:row>0</xdr:row>
      <xdr:rowOff>99252</xdr:rowOff>
    </xdr:from>
    <xdr:to>
      <xdr:col>14</xdr:col>
      <xdr:colOff>11042</xdr:colOff>
      <xdr:row>0</xdr:row>
      <xdr:rowOff>313363</xdr:rowOff>
    </xdr:to>
    <xdr:pic>
      <xdr:nvPicPr>
        <xdr:cNvPr id="133" name="Picture 132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391" y="99252"/>
          <a:ext cx="242365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14967</xdr:colOff>
      <xdr:row>0</xdr:row>
      <xdr:rowOff>146158</xdr:rowOff>
    </xdr:from>
    <xdr:ext cx="190499" cy="190499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6967" y="146158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382283</xdr:colOff>
      <xdr:row>0</xdr:row>
      <xdr:rowOff>134230</xdr:rowOff>
    </xdr:from>
    <xdr:ext cx="190800" cy="1908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2676" y="134230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275874</xdr:colOff>
      <xdr:row>0</xdr:row>
      <xdr:rowOff>114300</xdr:rowOff>
    </xdr:from>
    <xdr:ext cx="198000" cy="1980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838" y="114300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374284</xdr:colOff>
      <xdr:row>0</xdr:row>
      <xdr:rowOff>0</xdr:rowOff>
    </xdr:from>
    <xdr:ext cx="673774" cy="248851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1736248" y="0"/>
          <a:ext cx="67377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r>
            <a:rPr lang="az-Latn-AZ" sz="1000"/>
            <a:t>/36/24</a:t>
          </a:r>
          <a:endParaRPr lang="ru-RU" sz="1000"/>
        </a:p>
      </xdr:txBody>
    </xdr:sp>
    <xdr:clientData/>
  </xdr:oneCellAnchor>
  <xdr:oneCellAnchor>
    <xdr:from>
      <xdr:col>28</xdr:col>
      <xdr:colOff>325209</xdr:colOff>
      <xdr:row>2</xdr:row>
      <xdr:rowOff>314887</xdr:rowOff>
    </xdr:from>
    <xdr:ext cx="209549" cy="214111"/>
    <xdr:pic>
      <xdr:nvPicPr>
        <xdr:cNvPr id="138" name="Picture 137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5638" y="940816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330652</xdr:colOff>
      <xdr:row>6</xdr:row>
      <xdr:rowOff>19051</xdr:rowOff>
    </xdr:from>
    <xdr:ext cx="190499" cy="190499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1081" y="1706337"/>
          <a:ext cx="190499" cy="190499"/>
        </a:xfrm>
        <a:prstGeom prst="rect">
          <a:avLst/>
        </a:prstGeom>
      </xdr:spPr>
    </xdr:pic>
    <xdr:clientData/>
  </xdr:oneCellAnchor>
  <xdr:oneCellAnchor>
    <xdr:from>
      <xdr:col>28</xdr:col>
      <xdr:colOff>321127</xdr:colOff>
      <xdr:row>9</xdr:row>
      <xdr:rowOff>17689</xdr:rowOff>
    </xdr:from>
    <xdr:ext cx="190800" cy="1908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1556" y="2439760"/>
          <a:ext cx="190800" cy="190800"/>
        </a:xfrm>
        <a:prstGeom prst="rect">
          <a:avLst/>
        </a:prstGeom>
      </xdr:spPr>
    </xdr:pic>
    <xdr:clientData/>
  </xdr:oneCellAnchor>
  <xdr:oneCellAnchor>
    <xdr:from>
      <xdr:col>28</xdr:col>
      <xdr:colOff>320686</xdr:colOff>
      <xdr:row>13</xdr:row>
      <xdr:rowOff>111098</xdr:rowOff>
    </xdr:from>
    <xdr:ext cx="198000" cy="202562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1115" y="3376812"/>
          <a:ext cx="198000" cy="202562"/>
        </a:xfrm>
        <a:prstGeom prst="rect">
          <a:avLst/>
        </a:prstGeom>
      </xdr:spPr>
    </xdr:pic>
    <xdr:clientData/>
  </xdr:oneCellAnchor>
  <xdr:oneCellAnchor>
    <xdr:from>
      <xdr:col>28</xdr:col>
      <xdr:colOff>419096</xdr:colOff>
      <xdr:row>13</xdr:row>
      <xdr:rowOff>9046</xdr:rowOff>
    </xdr:from>
    <xdr:ext cx="314702" cy="248851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4189525" y="32747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28</xdr:col>
      <xdr:colOff>331572</xdr:colOff>
      <xdr:row>16</xdr:row>
      <xdr:rowOff>17688</xdr:rowOff>
    </xdr:from>
    <xdr:ext cx="198000" cy="198000"/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2001" y="4099831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429982</xdr:colOff>
      <xdr:row>15</xdr:row>
      <xdr:rowOff>148317</xdr:rowOff>
    </xdr:from>
    <xdr:ext cx="314702" cy="248851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4200411" y="39855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28</xdr:col>
      <xdr:colOff>331572</xdr:colOff>
      <xdr:row>19</xdr:row>
      <xdr:rowOff>4081</xdr:rowOff>
    </xdr:from>
    <xdr:ext cx="198000" cy="1980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2001" y="4821010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429982</xdr:colOff>
      <xdr:row>18</xdr:row>
      <xdr:rowOff>134710</xdr:rowOff>
    </xdr:from>
    <xdr:ext cx="314702" cy="248851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4200411" y="470671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28</xdr:col>
      <xdr:colOff>325209</xdr:colOff>
      <xdr:row>24</xdr:row>
      <xdr:rowOff>314887</xdr:rowOff>
    </xdr:from>
    <xdr:ext cx="209549" cy="214111"/>
    <xdr:pic>
      <xdr:nvPicPr>
        <xdr:cNvPr id="147" name="Picture 146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5638" y="6220387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312963</xdr:colOff>
      <xdr:row>28</xdr:row>
      <xdr:rowOff>32658</xdr:rowOff>
    </xdr:from>
    <xdr:ext cx="190499" cy="190499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3392" y="6999515"/>
          <a:ext cx="190499" cy="190499"/>
        </a:xfrm>
        <a:prstGeom prst="rect">
          <a:avLst/>
        </a:prstGeom>
      </xdr:spPr>
    </xdr:pic>
    <xdr:clientData/>
  </xdr:oneCellAnchor>
  <xdr:oneCellAnchor>
    <xdr:from>
      <xdr:col>28</xdr:col>
      <xdr:colOff>330652</xdr:colOff>
      <xdr:row>31</xdr:row>
      <xdr:rowOff>31295</xdr:rowOff>
    </xdr:from>
    <xdr:ext cx="190800" cy="1908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1081" y="7732938"/>
          <a:ext cx="190800" cy="190800"/>
        </a:xfrm>
        <a:prstGeom prst="rect">
          <a:avLst/>
        </a:prstGeom>
      </xdr:spPr>
    </xdr:pic>
    <xdr:clientData/>
  </xdr:oneCellAnchor>
  <xdr:oneCellAnchor>
    <xdr:from>
      <xdr:col>28</xdr:col>
      <xdr:colOff>300276</xdr:colOff>
      <xdr:row>36</xdr:row>
      <xdr:rowOff>15849</xdr:rowOff>
    </xdr:from>
    <xdr:ext cx="198000" cy="202562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0705" y="8887706"/>
          <a:ext cx="198000" cy="202562"/>
        </a:xfrm>
        <a:prstGeom prst="rect">
          <a:avLst/>
        </a:prstGeom>
      </xdr:spPr>
    </xdr:pic>
    <xdr:clientData/>
  </xdr:oneCellAnchor>
  <xdr:oneCellAnchor>
    <xdr:from>
      <xdr:col>28</xdr:col>
      <xdr:colOff>398686</xdr:colOff>
      <xdr:row>35</xdr:row>
      <xdr:rowOff>206349</xdr:rowOff>
    </xdr:from>
    <xdr:ext cx="314702" cy="248851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4169115" y="875163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28</xdr:col>
      <xdr:colOff>263537</xdr:colOff>
      <xdr:row>39</xdr:row>
      <xdr:rowOff>17688</xdr:rowOff>
    </xdr:from>
    <xdr:ext cx="198000" cy="1980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3966" y="9624331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361947</xdr:colOff>
      <xdr:row>38</xdr:row>
      <xdr:rowOff>148317</xdr:rowOff>
    </xdr:from>
    <xdr:ext cx="314702" cy="248851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4132376" y="95100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28</xdr:col>
      <xdr:colOff>290751</xdr:colOff>
      <xdr:row>42</xdr:row>
      <xdr:rowOff>4081</xdr:rowOff>
    </xdr:from>
    <xdr:ext cx="198000" cy="1980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180" y="10345510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389161</xdr:colOff>
      <xdr:row>41</xdr:row>
      <xdr:rowOff>134710</xdr:rowOff>
    </xdr:from>
    <xdr:ext cx="314702" cy="248851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4159590" y="1023121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29</xdr:col>
      <xdr:colOff>332013</xdr:colOff>
      <xdr:row>9</xdr:row>
      <xdr:rowOff>562</xdr:rowOff>
    </xdr:from>
    <xdr:ext cx="209549" cy="214111"/>
    <xdr:pic>
      <xdr:nvPicPr>
        <xdr:cNvPr id="156" name="Picture 155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8870" y="2422633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341538</xdr:colOff>
      <xdr:row>12</xdr:row>
      <xdr:rowOff>46265</xdr:rowOff>
    </xdr:from>
    <xdr:ext cx="190499" cy="190499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8395" y="3203122"/>
          <a:ext cx="190499" cy="190499"/>
        </a:xfrm>
        <a:prstGeom prst="rect">
          <a:avLst/>
        </a:prstGeom>
      </xdr:spPr>
    </xdr:pic>
    <xdr:clientData/>
  </xdr:oneCellAnchor>
  <xdr:oneCellAnchor>
    <xdr:from>
      <xdr:col>29</xdr:col>
      <xdr:colOff>351063</xdr:colOff>
      <xdr:row>15</xdr:row>
      <xdr:rowOff>4082</xdr:rowOff>
    </xdr:from>
    <xdr:ext cx="190800" cy="1908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7920" y="3841296"/>
          <a:ext cx="190800" cy="190800"/>
        </a:xfrm>
        <a:prstGeom prst="rect">
          <a:avLst/>
        </a:prstGeom>
      </xdr:spPr>
    </xdr:pic>
    <xdr:clientData/>
  </xdr:oneCellAnchor>
  <xdr:oneCellAnchor>
    <xdr:from>
      <xdr:col>29</xdr:col>
      <xdr:colOff>328851</xdr:colOff>
      <xdr:row>26</xdr:row>
      <xdr:rowOff>2242</xdr:rowOff>
    </xdr:from>
    <xdr:ext cx="198000" cy="202562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0976" y="5660092"/>
          <a:ext cx="198000" cy="202562"/>
        </a:xfrm>
        <a:prstGeom prst="rect">
          <a:avLst/>
        </a:prstGeom>
      </xdr:spPr>
    </xdr:pic>
    <xdr:clientData/>
  </xdr:oneCellAnchor>
  <xdr:oneCellAnchor>
    <xdr:from>
      <xdr:col>29</xdr:col>
      <xdr:colOff>427261</xdr:colOff>
      <xdr:row>25</xdr:row>
      <xdr:rowOff>56672</xdr:rowOff>
    </xdr:from>
    <xdr:ext cx="314702" cy="248851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5014118" y="628874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29</xdr:col>
      <xdr:colOff>297555</xdr:colOff>
      <xdr:row>29</xdr:row>
      <xdr:rowOff>17688</xdr:rowOff>
    </xdr:from>
    <xdr:ext cx="198000" cy="1980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4412" y="7229474"/>
          <a:ext cx="198000" cy="198000"/>
        </a:xfrm>
        <a:prstGeom prst="rect">
          <a:avLst/>
        </a:prstGeom>
      </xdr:spPr>
    </xdr:pic>
    <xdr:clientData/>
  </xdr:oneCellAnchor>
  <xdr:oneCellAnchor>
    <xdr:from>
      <xdr:col>29</xdr:col>
      <xdr:colOff>395965</xdr:colOff>
      <xdr:row>28</xdr:row>
      <xdr:rowOff>148317</xdr:rowOff>
    </xdr:from>
    <xdr:ext cx="314702" cy="248851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4982822" y="71151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29</xdr:col>
      <xdr:colOff>289391</xdr:colOff>
      <xdr:row>32</xdr:row>
      <xdr:rowOff>17689</xdr:rowOff>
    </xdr:from>
    <xdr:ext cx="198000" cy="1980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6248" y="7964260"/>
          <a:ext cx="198000" cy="198000"/>
        </a:xfrm>
        <a:prstGeom prst="rect">
          <a:avLst/>
        </a:prstGeom>
      </xdr:spPr>
    </xdr:pic>
    <xdr:clientData/>
  </xdr:oneCellAnchor>
  <xdr:oneCellAnchor>
    <xdr:from>
      <xdr:col>29</xdr:col>
      <xdr:colOff>387801</xdr:colOff>
      <xdr:row>31</xdr:row>
      <xdr:rowOff>148317</xdr:rowOff>
    </xdr:from>
    <xdr:ext cx="314702" cy="248851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4974658" y="78499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076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076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838200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838200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8382001"/>
          <a:ext cx="190499" cy="190499"/>
        </a:xfrm>
        <a:prstGeom prst="rect">
          <a:avLst/>
        </a:prstGeom>
      </xdr:spPr>
    </xdr:pic>
    <xdr:clientData/>
  </xdr:oneCellAnchor>
  <xdr:oneCellAnchor>
    <xdr:from>
      <xdr:col>3</xdr:col>
      <xdr:colOff>441152</xdr:colOff>
      <xdr:row>21</xdr:row>
      <xdr:rowOff>19050</xdr:rowOff>
    </xdr:from>
    <xdr:ext cx="198000" cy="1980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181" y="5162550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393246</xdr:colOff>
      <xdr:row>31</xdr:row>
      <xdr:rowOff>99332</xdr:rowOff>
    </xdr:from>
    <xdr:ext cx="314702" cy="248851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509032" y="7800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418819</xdr:colOff>
      <xdr:row>32</xdr:row>
      <xdr:rowOff>46264</xdr:rowOff>
    </xdr:from>
    <xdr:ext cx="198000" cy="198000"/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48" y="7744705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410936</xdr:colOff>
      <xdr:row>31</xdr:row>
      <xdr:rowOff>99333</xdr:rowOff>
    </xdr:from>
    <xdr:ext cx="314702" cy="248851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3200400" y="780097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11</xdr:col>
      <xdr:colOff>366031</xdr:colOff>
      <xdr:row>31</xdr:row>
      <xdr:rowOff>99332</xdr:rowOff>
    </xdr:from>
    <xdr:ext cx="314702" cy="248851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768067" y="7800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446674</xdr:colOff>
      <xdr:row>32</xdr:row>
      <xdr:rowOff>32657</xdr:rowOff>
    </xdr:from>
    <xdr:ext cx="198000" cy="198000"/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0615" y="7731098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548847</xdr:colOff>
      <xdr:row>31</xdr:row>
      <xdr:rowOff>108856</xdr:rowOff>
    </xdr:from>
    <xdr:ext cx="314702" cy="248851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6532788" y="75719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410936</xdr:colOff>
      <xdr:row>31</xdr:row>
      <xdr:rowOff>99332</xdr:rowOff>
    </xdr:from>
    <xdr:ext cx="314702" cy="248851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486650" y="7800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426664</xdr:colOff>
      <xdr:row>32</xdr:row>
      <xdr:rowOff>35058</xdr:rowOff>
    </xdr:from>
    <xdr:ext cx="198000" cy="198000"/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7340" y="7733499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366032</xdr:colOff>
      <xdr:row>31</xdr:row>
      <xdr:rowOff>85724</xdr:rowOff>
    </xdr:from>
    <xdr:ext cx="314702" cy="248851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54318" y="77873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14969</xdr:colOff>
      <xdr:row>31</xdr:row>
      <xdr:rowOff>108857</xdr:rowOff>
    </xdr:from>
    <xdr:ext cx="314702" cy="248851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862263" y="7571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23</xdr:col>
      <xdr:colOff>383721</xdr:colOff>
      <xdr:row>31</xdr:row>
      <xdr:rowOff>112940</xdr:rowOff>
    </xdr:from>
    <xdr:ext cx="314702" cy="248851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1745685" y="781458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</xdr:col>
      <xdr:colOff>406852</xdr:colOff>
      <xdr:row>42</xdr:row>
      <xdr:rowOff>112939</xdr:rowOff>
    </xdr:from>
    <xdr:ext cx="314702" cy="248851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522638" y="1045436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twoCellAnchor editAs="oneCell">
    <xdr:from>
      <xdr:col>9</xdr:col>
      <xdr:colOff>280148</xdr:colOff>
      <xdr:row>0</xdr:row>
      <xdr:rowOff>11206</xdr:rowOff>
    </xdr:from>
    <xdr:to>
      <xdr:col>12</xdr:col>
      <xdr:colOff>509469</xdr:colOff>
      <xdr:row>1</xdr:row>
      <xdr:rowOff>109256</xdr:rowOff>
    </xdr:to>
    <xdr:pic>
      <xdr:nvPicPr>
        <xdr:cNvPr id="239" name="Picture 23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207" y="11206"/>
          <a:ext cx="1910203" cy="523874"/>
        </a:xfrm>
        <a:prstGeom prst="rect">
          <a:avLst/>
        </a:prstGeom>
      </xdr:spPr>
    </xdr:pic>
    <xdr:clientData/>
  </xdr:twoCellAnchor>
  <xdr:twoCellAnchor editAs="oneCell">
    <xdr:from>
      <xdr:col>28</xdr:col>
      <xdr:colOff>156882</xdr:colOff>
      <xdr:row>44</xdr:row>
      <xdr:rowOff>163606</xdr:rowOff>
    </xdr:from>
    <xdr:to>
      <xdr:col>29</xdr:col>
      <xdr:colOff>566617</xdr:colOff>
      <xdr:row>46</xdr:row>
      <xdr:rowOff>131164</xdr:rowOff>
    </xdr:to>
    <xdr:pic>
      <xdr:nvPicPr>
        <xdr:cNvPr id="240" name="Picture 2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7311" y="10994892"/>
          <a:ext cx="1321413" cy="362165"/>
        </a:xfrm>
        <a:prstGeom prst="rect">
          <a:avLst/>
        </a:prstGeom>
      </xdr:spPr>
    </xdr:pic>
    <xdr:clientData/>
  </xdr:twoCellAnchor>
  <xdr:oneCellAnchor>
    <xdr:from>
      <xdr:col>15</xdr:col>
      <xdr:colOff>352425</xdr:colOff>
      <xdr:row>14</xdr:row>
      <xdr:rowOff>104775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456954" y="3601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25</xdr:row>
      <xdr:rowOff>104775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896660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36</xdr:row>
      <xdr:rowOff>104775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6896660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14</xdr:row>
      <xdr:rowOff>104775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04454" y="3601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25</xdr:row>
      <xdr:rowOff>104775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C8602485-F686-4F31-A6AC-C966135EF76E}"/>
            </a:ext>
          </a:extLst>
        </xdr:cNvPr>
        <xdr:cNvSpPr txBox="1"/>
      </xdr:nvSpPr>
      <xdr:spPr>
        <a:xfrm>
          <a:off x="6504454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25</xdr:row>
      <xdr:rowOff>104775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9F6C580F-6805-4CE3-8411-F4E862ABC89B}"/>
            </a:ext>
          </a:extLst>
        </xdr:cNvPr>
        <xdr:cNvSpPr txBox="1"/>
      </xdr:nvSpPr>
      <xdr:spPr>
        <a:xfrm>
          <a:off x="7031131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36</xdr:row>
      <xdr:rowOff>104775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230600A8-ABA1-4742-8894-FB8F7CA36DF8}"/>
            </a:ext>
          </a:extLst>
        </xdr:cNvPr>
        <xdr:cNvSpPr txBox="1"/>
      </xdr:nvSpPr>
      <xdr:spPr>
        <a:xfrm>
          <a:off x="6504454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36</xdr:row>
      <xdr:rowOff>104775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5A89AC7D-6243-47D1-ADA3-103FC5DD99CA}"/>
            </a:ext>
          </a:extLst>
        </xdr:cNvPr>
        <xdr:cNvSpPr txBox="1"/>
      </xdr:nvSpPr>
      <xdr:spPr>
        <a:xfrm>
          <a:off x="7031131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25</xdr:row>
      <xdr:rowOff>104775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E217CC22-7A8D-485D-84E0-1603816E00C7}"/>
            </a:ext>
          </a:extLst>
        </xdr:cNvPr>
        <xdr:cNvSpPr txBox="1"/>
      </xdr:nvSpPr>
      <xdr:spPr>
        <a:xfrm>
          <a:off x="6504454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14</xdr:row>
      <xdr:rowOff>104775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390386D5-B3BB-4300-A0C2-26E351AE9026}"/>
            </a:ext>
          </a:extLst>
        </xdr:cNvPr>
        <xdr:cNvSpPr txBox="1"/>
      </xdr:nvSpPr>
      <xdr:spPr>
        <a:xfrm>
          <a:off x="6504454" y="3601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25</xdr:row>
      <xdr:rowOff>104775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D353CEDF-F234-4686-A394-2E6F68BD4267}"/>
            </a:ext>
          </a:extLst>
        </xdr:cNvPr>
        <xdr:cNvSpPr txBox="1"/>
      </xdr:nvSpPr>
      <xdr:spPr>
        <a:xfrm>
          <a:off x="6504454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25</xdr:row>
      <xdr:rowOff>104775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744EE537-5FAA-4315-96EE-1E053BBF3E5E}"/>
            </a:ext>
          </a:extLst>
        </xdr:cNvPr>
        <xdr:cNvSpPr txBox="1"/>
      </xdr:nvSpPr>
      <xdr:spPr>
        <a:xfrm>
          <a:off x="7031131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25</xdr:row>
      <xdr:rowOff>104775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BCADE126-1429-4810-B3EB-1502434B2988}"/>
            </a:ext>
          </a:extLst>
        </xdr:cNvPr>
        <xdr:cNvSpPr txBox="1"/>
      </xdr:nvSpPr>
      <xdr:spPr>
        <a:xfrm>
          <a:off x="7031131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36</xdr:row>
      <xdr:rowOff>104775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FE21DE44-53C7-48C1-839D-5DDCE5F50259}"/>
            </a:ext>
          </a:extLst>
        </xdr:cNvPr>
        <xdr:cNvSpPr txBox="1"/>
      </xdr:nvSpPr>
      <xdr:spPr>
        <a:xfrm>
          <a:off x="6504454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36</xdr:row>
      <xdr:rowOff>104775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4EECD0A3-F071-4439-A6F2-83CD815F98EC}"/>
            </a:ext>
          </a:extLst>
        </xdr:cNvPr>
        <xdr:cNvSpPr txBox="1"/>
      </xdr:nvSpPr>
      <xdr:spPr>
        <a:xfrm>
          <a:off x="7031131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36</xdr:row>
      <xdr:rowOff>104775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14757FB5-0BA1-4A3F-BE29-67479F191A75}"/>
            </a:ext>
          </a:extLst>
        </xdr:cNvPr>
        <xdr:cNvSpPr txBox="1"/>
      </xdr:nvSpPr>
      <xdr:spPr>
        <a:xfrm>
          <a:off x="7031131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236764</xdr:colOff>
      <xdr:row>3</xdr:row>
      <xdr:rowOff>1923</xdr:rowOff>
    </xdr:from>
    <xdr:to>
      <xdr:col>26</xdr:col>
      <xdr:colOff>446313</xdr:colOff>
      <xdr:row>3</xdr:row>
      <xdr:rowOff>217716</xdr:rowOff>
    </xdr:to>
    <xdr:pic>
      <xdr:nvPicPr>
        <xdr:cNvPr id="2" name="Picture 1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0739" y="944898"/>
          <a:ext cx="209549" cy="21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102694</xdr:colOff>
      <xdr:row>10</xdr:row>
      <xdr:rowOff>19051</xdr:rowOff>
    </xdr:from>
    <xdr:to>
      <xdr:col>0</xdr:col>
      <xdr:colOff>293193</xdr:colOff>
      <xdr:row>10</xdr:row>
      <xdr:rowOff>211231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94" y="2628901"/>
          <a:ext cx="190499" cy="192180"/>
        </a:xfrm>
        <a:prstGeom prst="rect">
          <a:avLst/>
        </a:prstGeom>
      </xdr:spPr>
    </xdr:pic>
    <xdr:clientData/>
  </xdr:twoCellAnchor>
  <xdr:twoCellAnchor editAs="oneCell">
    <xdr:from>
      <xdr:col>1</xdr:col>
      <xdr:colOff>89087</xdr:colOff>
      <xdr:row>10</xdr:row>
      <xdr:rowOff>23132</xdr:rowOff>
    </xdr:from>
    <xdr:to>
      <xdr:col>1</xdr:col>
      <xdr:colOff>279887</xdr:colOff>
      <xdr:row>10</xdr:row>
      <xdr:rowOff>215613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62" y="2632982"/>
          <a:ext cx="190800" cy="192481"/>
        </a:xfrm>
        <a:prstGeom prst="rect">
          <a:avLst/>
        </a:prstGeom>
      </xdr:spPr>
    </xdr:pic>
    <xdr:clientData/>
  </xdr:twoCellAnchor>
  <xdr:twoCellAnchor editAs="oneCell">
    <xdr:from>
      <xdr:col>2</xdr:col>
      <xdr:colOff>308442</xdr:colOff>
      <xdr:row>10</xdr:row>
      <xdr:rowOff>9525</xdr:rowOff>
    </xdr:from>
    <xdr:to>
      <xdr:col>2</xdr:col>
      <xdr:colOff>506442</xdr:colOff>
      <xdr:row>10</xdr:row>
      <xdr:rowOff>209206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392" y="2619375"/>
          <a:ext cx="198000" cy="199681"/>
        </a:xfrm>
        <a:prstGeom prst="rect">
          <a:avLst/>
        </a:prstGeom>
      </xdr:spPr>
    </xdr:pic>
    <xdr:clientData/>
  </xdr:twoCellAnchor>
  <xdr:oneCellAnchor>
    <xdr:from>
      <xdr:col>13</xdr:col>
      <xdr:colOff>352425</xdr:colOff>
      <xdr:row>14</xdr:row>
      <xdr:rowOff>104775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91515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406852</xdr:colOff>
      <xdr:row>9</xdr:row>
      <xdr:rowOff>85725</xdr:rowOff>
    </xdr:from>
    <xdr:ext cx="314702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30802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3</xdr:col>
      <xdr:colOff>431465</xdr:colOff>
      <xdr:row>10</xdr:row>
      <xdr:rowOff>19050</xdr:rowOff>
    </xdr:from>
    <xdr:ext cx="198000" cy="19800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494" y="2607609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25371</xdr:colOff>
      <xdr:row>9</xdr:row>
      <xdr:rowOff>95250</xdr:rowOff>
    </xdr:from>
    <xdr:ext cx="314702" cy="24885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266547" y="244848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338939</xdr:colOff>
      <xdr:row>10</xdr:row>
      <xdr:rowOff>9525</xdr:rowOff>
    </xdr:from>
    <xdr:ext cx="198000" cy="19800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0410" y="2598084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448555</xdr:colOff>
      <xdr:row>9</xdr:row>
      <xdr:rowOff>85725</xdr:rowOff>
    </xdr:from>
    <xdr:ext cx="314702" cy="24885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250026" y="24389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9</xdr:col>
      <xdr:colOff>102694</xdr:colOff>
      <xdr:row>10</xdr:row>
      <xdr:rowOff>19051</xdr:rowOff>
    </xdr:from>
    <xdr:ext cx="190499" cy="190499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519" y="2628901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175531</xdr:colOff>
      <xdr:row>10</xdr:row>
      <xdr:rowOff>20731</xdr:rowOff>
    </xdr:from>
    <xdr:ext cx="190800" cy="190800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331" y="2630581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294835</xdr:colOff>
      <xdr:row>10</xdr:row>
      <xdr:rowOff>9525</xdr:rowOff>
    </xdr:from>
    <xdr:ext cx="198000" cy="198000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3610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393245</xdr:colOff>
      <xdr:row>9</xdr:row>
      <xdr:rowOff>85725</xdr:rowOff>
    </xdr:from>
    <xdr:ext cx="314702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832020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12</xdr:col>
      <xdr:colOff>486696</xdr:colOff>
      <xdr:row>10</xdr:row>
      <xdr:rowOff>19050</xdr:rowOff>
    </xdr:from>
    <xdr:ext cx="198000" cy="198000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7446" y="2628900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9</xdr:row>
      <xdr:rowOff>95250</xdr:rowOff>
    </xdr:from>
    <xdr:ext cx="314702" cy="24885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91300" y="2466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298917</xdr:colOff>
      <xdr:row>10</xdr:row>
      <xdr:rowOff>9525</xdr:rowOff>
    </xdr:from>
    <xdr:ext cx="198000" cy="198000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3617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397327</xdr:colOff>
      <xdr:row>9</xdr:row>
      <xdr:rowOff>85725</xdr:rowOff>
    </xdr:from>
    <xdr:ext cx="314702" cy="24885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522027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107496</xdr:colOff>
      <xdr:row>10</xdr:row>
      <xdr:rowOff>19051</xdr:rowOff>
    </xdr:from>
    <xdr:ext cx="190499" cy="1904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7146" y="2628901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107496</xdr:colOff>
      <xdr:row>10</xdr:row>
      <xdr:rowOff>23132</xdr:rowOff>
    </xdr:from>
    <xdr:ext cx="190800" cy="190800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9121" y="2632982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314846</xdr:colOff>
      <xdr:row>10</xdr:row>
      <xdr:rowOff>9525</xdr:rowOff>
    </xdr:from>
    <xdr:ext cx="198000" cy="198000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8446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413256</xdr:colOff>
      <xdr:row>9</xdr:row>
      <xdr:rowOff>85725</xdr:rowOff>
    </xdr:from>
    <xdr:ext cx="314702" cy="24885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0166856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21</xdr:col>
      <xdr:colOff>445072</xdr:colOff>
      <xdr:row>10</xdr:row>
      <xdr:rowOff>19050</xdr:rowOff>
    </xdr:from>
    <xdr:ext cx="198000" cy="198000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0647" y="2628900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531237</xdr:colOff>
      <xdr:row>9</xdr:row>
      <xdr:rowOff>95250</xdr:rowOff>
    </xdr:from>
    <xdr:ext cx="314702" cy="24885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0846812" y="2466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312524</xdr:colOff>
      <xdr:row>10</xdr:row>
      <xdr:rowOff>9525</xdr:rowOff>
    </xdr:from>
    <xdr:ext cx="198000" cy="198000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2049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410934</xdr:colOff>
      <xdr:row>9</xdr:row>
      <xdr:rowOff>85725</xdr:rowOff>
    </xdr:from>
    <xdr:ext cx="314702" cy="248851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1850459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246289</xdr:colOff>
      <xdr:row>6</xdr:row>
      <xdr:rowOff>32658</xdr:rowOff>
    </xdr:from>
    <xdr:ext cx="190499" cy="1904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0264" y="1690008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255814</xdr:colOff>
      <xdr:row>9</xdr:row>
      <xdr:rowOff>31296</xdr:rowOff>
    </xdr:from>
    <xdr:ext cx="190800" cy="190800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9789" y="2403021"/>
          <a:ext cx="190800" cy="190800"/>
        </a:xfrm>
        <a:prstGeom prst="rect">
          <a:avLst/>
        </a:prstGeom>
      </xdr:spPr>
    </xdr:pic>
    <xdr:clientData/>
  </xdr:oneCellAnchor>
  <xdr:twoCellAnchor editAs="oneCell">
    <xdr:from>
      <xdr:col>27</xdr:col>
      <xdr:colOff>70318</xdr:colOff>
      <xdr:row>3</xdr:row>
      <xdr:rowOff>13128</xdr:rowOff>
    </xdr:from>
    <xdr:to>
      <xdr:col>27</xdr:col>
      <xdr:colOff>268318</xdr:colOff>
      <xdr:row>3</xdr:row>
      <xdr:rowOff>217372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1518" y="956103"/>
          <a:ext cx="198000" cy="204244"/>
        </a:xfrm>
        <a:prstGeom prst="rect">
          <a:avLst/>
        </a:prstGeom>
      </xdr:spPr>
    </xdr:pic>
    <xdr:clientData/>
  </xdr:twoCellAnchor>
  <xdr:oneCellAnchor>
    <xdr:from>
      <xdr:col>27</xdr:col>
      <xdr:colOff>168728</xdr:colOff>
      <xdr:row>2</xdr:row>
      <xdr:rowOff>225399</xdr:rowOff>
    </xdr:from>
    <xdr:ext cx="314702" cy="248851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3579928" y="84452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twoCellAnchor editAs="oneCell">
    <xdr:from>
      <xdr:col>27</xdr:col>
      <xdr:colOff>93450</xdr:colOff>
      <xdr:row>6</xdr:row>
      <xdr:rowOff>17688</xdr:rowOff>
    </xdr:from>
    <xdr:to>
      <xdr:col>27</xdr:col>
      <xdr:colOff>291450</xdr:colOff>
      <xdr:row>6</xdr:row>
      <xdr:rowOff>226974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4650" y="1675038"/>
          <a:ext cx="198000" cy="209286"/>
        </a:xfrm>
        <a:prstGeom prst="rect">
          <a:avLst/>
        </a:prstGeom>
      </xdr:spPr>
    </xdr:pic>
    <xdr:clientData/>
  </xdr:twoCellAnchor>
  <xdr:oneCellAnchor>
    <xdr:from>
      <xdr:col>27</xdr:col>
      <xdr:colOff>191860</xdr:colOff>
      <xdr:row>5</xdr:row>
      <xdr:rowOff>148317</xdr:rowOff>
    </xdr:from>
    <xdr:ext cx="314702" cy="248851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3603060" y="156754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twoCellAnchor editAs="oneCell">
    <xdr:from>
      <xdr:col>27</xdr:col>
      <xdr:colOff>85286</xdr:colOff>
      <xdr:row>9</xdr:row>
      <xdr:rowOff>17689</xdr:rowOff>
    </xdr:from>
    <xdr:to>
      <xdr:col>27</xdr:col>
      <xdr:colOff>283286</xdr:colOff>
      <xdr:row>9</xdr:row>
      <xdr:rowOff>226975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486" y="2389414"/>
          <a:ext cx="198000" cy="209286"/>
        </a:xfrm>
        <a:prstGeom prst="rect">
          <a:avLst/>
        </a:prstGeom>
      </xdr:spPr>
    </xdr:pic>
    <xdr:clientData/>
  </xdr:twoCellAnchor>
  <xdr:oneCellAnchor>
    <xdr:from>
      <xdr:col>27</xdr:col>
      <xdr:colOff>183696</xdr:colOff>
      <xdr:row>8</xdr:row>
      <xdr:rowOff>148317</xdr:rowOff>
    </xdr:from>
    <xdr:ext cx="314702" cy="24885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3594896" y="22819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236764</xdr:colOff>
      <xdr:row>14</xdr:row>
      <xdr:rowOff>1922</xdr:rowOff>
    </xdr:from>
    <xdr:ext cx="209549" cy="210110"/>
    <xdr:pic>
      <xdr:nvPicPr>
        <xdr:cNvPr id="36" name="Picture 35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0739" y="3526172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21</xdr:row>
      <xdr:rowOff>46265</xdr:rowOff>
    </xdr:from>
    <xdr:ext cx="190499" cy="1904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5237390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103493</xdr:colOff>
      <xdr:row>21</xdr:row>
      <xdr:rowOff>23132</xdr:rowOff>
    </xdr:from>
    <xdr:ext cx="190800" cy="190800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69" y="5166632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281228</xdr:colOff>
      <xdr:row>21</xdr:row>
      <xdr:rowOff>9525</xdr:rowOff>
    </xdr:from>
    <xdr:ext cx="198000" cy="198000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178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379638</xdr:colOff>
      <xdr:row>20</xdr:row>
      <xdr:rowOff>85725</xdr:rowOff>
    </xdr:from>
    <xdr:ext cx="314702" cy="248851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503588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4</xdr:col>
      <xdr:colOff>28575</xdr:colOff>
      <xdr:row>20</xdr:row>
      <xdr:rowOff>95250</xdr:rowOff>
    </xdr:from>
    <xdr:ext cx="314702" cy="248851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2276475" y="50482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271703</xdr:colOff>
      <xdr:row>21</xdr:row>
      <xdr:rowOff>9525</xdr:rowOff>
    </xdr:from>
    <xdr:ext cx="198000" cy="19800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1578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370113</xdr:colOff>
      <xdr:row>20</xdr:row>
      <xdr:rowOff>85725</xdr:rowOff>
    </xdr:from>
    <xdr:ext cx="314702" cy="248851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3179988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9</xdr:col>
      <xdr:colOff>89087</xdr:colOff>
      <xdr:row>21</xdr:row>
      <xdr:rowOff>46265</xdr:rowOff>
    </xdr:from>
    <xdr:ext cx="190499" cy="1904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5237390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89087</xdr:colOff>
      <xdr:row>21</xdr:row>
      <xdr:rowOff>23132</xdr:rowOff>
    </xdr:from>
    <xdr:ext cx="190800" cy="190800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887" y="5214257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308442</xdr:colOff>
      <xdr:row>21</xdr:row>
      <xdr:rowOff>23132</xdr:rowOff>
    </xdr:from>
    <xdr:ext cx="198000" cy="19800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7217" y="5214257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406852</xdr:colOff>
      <xdr:row>20</xdr:row>
      <xdr:rowOff>99332</xdr:rowOff>
    </xdr:from>
    <xdr:ext cx="314702" cy="24885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5845627" y="50523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425864</xdr:colOff>
      <xdr:row>21</xdr:row>
      <xdr:rowOff>19050</xdr:rowOff>
    </xdr:from>
    <xdr:ext cx="198000" cy="19800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217" y="5162550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510427</xdr:colOff>
      <xdr:row>20</xdr:row>
      <xdr:rowOff>95250</xdr:rowOff>
    </xdr:from>
    <xdr:ext cx="314702" cy="248851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135780" y="500342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271703</xdr:colOff>
      <xdr:row>21</xdr:row>
      <xdr:rowOff>9525</xdr:rowOff>
    </xdr:from>
    <xdr:ext cx="198000" cy="19800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6403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370113</xdr:colOff>
      <xdr:row>20</xdr:row>
      <xdr:rowOff>85725</xdr:rowOff>
    </xdr:from>
    <xdr:ext cx="314702" cy="248851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7494813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89087</xdr:colOff>
      <xdr:row>21</xdr:row>
      <xdr:rowOff>46265</xdr:rowOff>
    </xdr:from>
    <xdr:ext cx="190499" cy="190499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737" y="5237390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21</xdr:row>
      <xdr:rowOff>20731</xdr:rowOff>
    </xdr:from>
    <xdr:ext cx="190800" cy="190800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712" y="5211856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301239</xdr:colOff>
      <xdr:row>21</xdr:row>
      <xdr:rowOff>9525</xdr:rowOff>
    </xdr:from>
    <xdr:ext cx="198000" cy="198000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839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366031</xdr:colOff>
      <xdr:row>20</xdr:row>
      <xdr:rowOff>85725</xdr:rowOff>
    </xdr:from>
    <xdr:ext cx="314702" cy="248851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10119631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21</xdr:col>
      <xdr:colOff>451476</xdr:colOff>
      <xdr:row>21</xdr:row>
      <xdr:rowOff>19050</xdr:rowOff>
    </xdr:from>
    <xdr:ext cx="198000" cy="198000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051" y="5210175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4561</xdr:colOff>
      <xdr:row>20</xdr:row>
      <xdr:rowOff>95250</xdr:rowOff>
    </xdr:from>
    <xdr:ext cx="314702" cy="248851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0882111" y="50482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23</xdr:col>
      <xdr:colOff>298917</xdr:colOff>
      <xdr:row>21</xdr:row>
      <xdr:rowOff>9525</xdr:rowOff>
    </xdr:from>
    <xdr:ext cx="198000" cy="19800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442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397327</xdr:colOff>
      <xdr:row>20</xdr:row>
      <xdr:rowOff>85725</xdr:rowOff>
    </xdr:from>
    <xdr:ext cx="314702" cy="248851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1836852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26</xdr:col>
      <xdr:colOff>246289</xdr:colOff>
      <xdr:row>17</xdr:row>
      <xdr:rowOff>46265</xdr:rowOff>
    </xdr:from>
    <xdr:ext cx="190499" cy="190499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0264" y="4284890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242207</xdr:colOff>
      <xdr:row>20</xdr:row>
      <xdr:rowOff>17689</xdr:rowOff>
    </xdr:from>
    <xdr:ext cx="190800" cy="1908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6182" y="4970689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83925</xdr:colOff>
      <xdr:row>14</xdr:row>
      <xdr:rowOff>13127</xdr:rowOff>
    </xdr:from>
    <xdr:ext cx="198000" cy="198561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5125" y="3537377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182335</xdr:colOff>
      <xdr:row>13</xdr:row>
      <xdr:rowOff>225399</xdr:rowOff>
    </xdr:from>
    <xdr:ext cx="314702" cy="248851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3593535" y="34257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79843</xdr:colOff>
      <xdr:row>17</xdr:row>
      <xdr:rowOff>31296</xdr:rowOff>
    </xdr:from>
    <xdr:ext cx="198000" cy="1980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1043" y="4269921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178253</xdr:colOff>
      <xdr:row>16</xdr:row>
      <xdr:rowOff>161924</xdr:rowOff>
    </xdr:from>
    <xdr:ext cx="314702" cy="248851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3589453" y="416242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98893</xdr:colOff>
      <xdr:row>20</xdr:row>
      <xdr:rowOff>17689</xdr:rowOff>
    </xdr:from>
    <xdr:ext cx="198000" cy="1980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0093" y="4970689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197303</xdr:colOff>
      <xdr:row>19</xdr:row>
      <xdr:rowOff>148317</xdr:rowOff>
    </xdr:from>
    <xdr:ext cx="314702" cy="248851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3608503" y="48631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13</xdr:col>
      <xdr:colOff>352425</xdr:colOff>
      <xdr:row>25</xdr:row>
      <xdr:rowOff>104775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6915150" y="62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236764</xdr:colOff>
      <xdr:row>25</xdr:row>
      <xdr:rowOff>1923</xdr:rowOff>
    </xdr:from>
    <xdr:ext cx="209549" cy="210110"/>
    <xdr:pic>
      <xdr:nvPicPr>
        <xdr:cNvPr id="69" name="Picture 68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0739" y="6107448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32</xdr:row>
      <xdr:rowOff>46265</xdr:rowOff>
    </xdr:from>
    <xdr:ext cx="190499" cy="190499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7818665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114699</xdr:colOff>
      <xdr:row>32</xdr:row>
      <xdr:rowOff>36739</xdr:rowOff>
    </xdr:from>
    <xdr:ext cx="190800" cy="1908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75" y="7735180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308442</xdr:colOff>
      <xdr:row>32</xdr:row>
      <xdr:rowOff>36739</xdr:rowOff>
    </xdr:from>
    <xdr:ext cx="198000" cy="1980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392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489696</xdr:colOff>
      <xdr:row>31</xdr:row>
      <xdr:rowOff>108857</xdr:rowOff>
    </xdr:from>
    <xdr:ext cx="314702" cy="248851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2069725" y="7571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5</xdr:col>
      <xdr:colOff>298917</xdr:colOff>
      <xdr:row>32</xdr:row>
      <xdr:rowOff>36739</xdr:rowOff>
    </xdr:from>
    <xdr:ext cx="198000" cy="1980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8792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9</xdr:col>
      <xdr:colOff>89087</xdr:colOff>
      <xdr:row>32</xdr:row>
      <xdr:rowOff>35059</xdr:rowOff>
    </xdr:from>
    <xdr:ext cx="190499" cy="1904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7807459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89087</xdr:colOff>
      <xdr:row>32</xdr:row>
      <xdr:rowOff>36739</xdr:rowOff>
    </xdr:from>
    <xdr:ext cx="190800" cy="1908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887" y="7809139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335656</xdr:colOff>
      <xdr:row>32</xdr:row>
      <xdr:rowOff>36739</xdr:rowOff>
    </xdr:from>
    <xdr:ext cx="198000" cy="1980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431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298918</xdr:colOff>
      <xdr:row>32</xdr:row>
      <xdr:rowOff>9525</xdr:rowOff>
    </xdr:from>
    <xdr:ext cx="198000" cy="1980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3618" y="7781925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89087</xdr:colOff>
      <xdr:row>32</xdr:row>
      <xdr:rowOff>46265</xdr:rowOff>
    </xdr:from>
    <xdr:ext cx="190499" cy="1904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737" y="7818665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32</xdr:row>
      <xdr:rowOff>47945</xdr:rowOff>
    </xdr:from>
    <xdr:ext cx="190800" cy="190800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712" y="7820345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301239</xdr:colOff>
      <xdr:row>32</xdr:row>
      <xdr:rowOff>36739</xdr:rowOff>
    </xdr:from>
    <xdr:ext cx="198000" cy="198000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839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298917</xdr:colOff>
      <xdr:row>32</xdr:row>
      <xdr:rowOff>36739</xdr:rowOff>
    </xdr:from>
    <xdr:ext cx="198000" cy="198000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442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6838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269421</xdr:colOff>
      <xdr:row>31</xdr:row>
      <xdr:rowOff>31295</xdr:rowOff>
    </xdr:from>
    <xdr:ext cx="190800" cy="19080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3396" y="7565570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83925</xdr:colOff>
      <xdr:row>25</xdr:row>
      <xdr:rowOff>26735</xdr:rowOff>
    </xdr:from>
    <xdr:ext cx="198000" cy="198561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5125" y="6132260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182335</xdr:colOff>
      <xdr:row>24</xdr:row>
      <xdr:rowOff>239006</xdr:rowOff>
    </xdr:from>
    <xdr:ext cx="314702" cy="248851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13593535" y="602068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93450</xdr:colOff>
      <xdr:row>27</xdr:row>
      <xdr:rowOff>235403</xdr:rowOff>
    </xdr:from>
    <xdr:ext cx="198000" cy="1980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4650" y="6817178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191860</xdr:colOff>
      <xdr:row>27</xdr:row>
      <xdr:rowOff>121103</xdr:rowOff>
    </xdr:from>
    <xdr:ext cx="314702" cy="248851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3603060" y="670287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98893</xdr:colOff>
      <xdr:row>31</xdr:row>
      <xdr:rowOff>31295</xdr:rowOff>
    </xdr:from>
    <xdr:ext cx="198000" cy="1980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0093" y="7565570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197303</xdr:colOff>
      <xdr:row>30</xdr:row>
      <xdr:rowOff>161924</xdr:rowOff>
    </xdr:from>
    <xdr:ext cx="314702" cy="248851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3608503" y="74580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13</xdr:col>
      <xdr:colOff>352425</xdr:colOff>
      <xdr:row>36</xdr:row>
      <xdr:rowOff>104775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6915150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223157</xdr:colOff>
      <xdr:row>35</xdr:row>
      <xdr:rowOff>314887</xdr:rowOff>
    </xdr:from>
    <xdr:ext cx="209549" cy="210110"/>
    <xdr:pic>
      <xdr:nvPicPr>
        <xdr:cNvPr id="92" name="Picture 91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7132" y="8677837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43</xdr:row>
      <xdr:rowOff>35059</xdr:rowOff>
    </xdr:from>
    <xdr:ext cx="190499" cy="190499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10398259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114699</xdr:colOff>
      <xdr:row>43</xdr:row>
      <xdr:rowOff>36739</xdr:rowOff>
    </xdr:from>
    <xdr:ext cx="190800" cy="1908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75" y="10301327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294835</xdr:colOff>
      <xdr:row>43</xdr:row>
      <xdr:rowOff>36739</xdr:rowOff>
    </xdr:from>
    <xdr:ext cx="198000" cy="1980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785" y="10399939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415457</xdr:colOff>
      <xdr:row>43</xdr:row>
      <xdr:rowOff>46264</xdr:rowOff>
    </xdr:from>
    <xdr:ext cx="198000" cy="1980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5486" y="10310852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546446</xdr:colOff>
      <xdr:row>42</xdr:row>
      <xdr:rowOff>122464</xdr:rowOff>
    </xdr:from>
    <xdr:ext cx="314702" cy="248851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2232371" y="1024753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312524</xdr:colOff>
      <xdr:row>43</xdr:row>
      <xdr:rowOff>36739</xdr:rowOff>
    </xdr:from>
    <xdr:ext cx="198000" cy="1980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399" y="10399939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410934</xdr:colOff>
      <xdr:row>42</xdr:row>
      <xdr:rowOff>112939</xdr:rowOff>
    </xdr:from>
    <xdr:ext cx="314702" cy="248851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3220809" y="1023801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9</xdr:col>
      <xdr:colOff>100293</xdr:colOff>
      <xdr:row>43</xdr:row>
      <xdr:rowOff>35059</xdr:rowOff>
    </xdr:from>
    <xdr:ext cx="190499" cy="190499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5118" y="10398259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123504</xdr:colOff>
      <xdr:row>43</xdr:row>
      <xdr:rowOff>36739</xdr:rowOff>
    </xdr:from>
    <xdr:ext cx="190800" cy="1908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504" y="10301327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344461</xdr:colOff>
      <xdr:row>43</xdr:row>
      <xdr:rowOff>23132</xdr:rowOff>
    </xdr:from>
    <xdr:ext cx="198000" cy="1980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236" y="10386332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420459</xdr:colOff>
      <xdr:row>42</xdr:row>
      <xdr:rowOff>99332</xdr:rowOff>
    </xdr:from>
    <xdr:ext cx="314702" cy="248851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5859234" y="102244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435468</xdr:colOff>
      <xdr:row>43</xdr:row>
      <xdr:rowOff>19050</xdr:rowOff>
    </xdr:from>
    <xdr:ext cx="198000" cy="19800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0821" y="10283638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24572</xdr:colOff>
      <xdr:row>42</xdr:row>
      <xdr:rowOff>95250</xdr:rowOff>
    </xdr:from>
    <xdr:ext cx="314702" cy="248851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6587297" y="102203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285310</xdr:colOff>
      <xdr:row>43</xdr:row>
      <xdr:rowOff>23132</xdr:rowOff>
    </xdr:from>
    <xdr:ext cx="198000" cy="198000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010" y="10386332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383720</xdr:colOff>
      <xdr:row>42</xdr:row>
      <xdr:rowOff>99332</xdr:rowOff>
    </xdr:from>
    <xdr:ext cx="314702" cy="248851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7508420" y="102244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89087</xdr:colOff>
      <xdr:row>43</xdr:row>
      <xdr:rowOff>46265</xdr:rowOff>
    </xdr:from>
    <xdr:ext cx="190499" cy="190499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737" y="10409465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43</xdr:row>
      <xdr:rowOff>20731</xdr:rowOff>
    </xdr:from>
    <xdr:ext cx="190800" cy="190800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712" y="10383931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314846</xdr:colOff>
      <xdr:row>43</xdr:row>
      <xdr:rowOff>23132</xdr:rowOff>
    </xdr:from>
    <xdr:ext cx="198000" cy="198000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8446" y="10386332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379638</xdr:colOff>
      <xdr:row>42</xdr:row>
      <xdr:rowOff>99332</xdr:rowOff>
    </xdr:from>
    <xdr:ext cx="314702" cy="248851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10133238" y="102244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21</xdr:col>
      <xdr:colOff>424262</xdr:colOff>
      <xdr:row>43</xdr:row>
      <xdr:rowOff>19050</xdr:rowOff>
    </xdr:from>
    <xdr:ext cx="198000" cy="1980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4938" y="10283638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35778</xdr:colOff>
      <xdr:row>42</xdr:row>
      <xdr:rowOff>95250</xdr:rowOff>
    </xdr:from>
    <xdr:ext cx="314702" cy="248851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233131" y="101245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285310</xdr:colOff>
      <xdr:row>43</xdr:row>
      <xdr:rowOff>9525</xdr:rowOff>
    </xdr:from>
    <xdr:ext cx="198000" cy="1980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835" y="10372725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383720</xdr:colOff>
      <xdr:row>42</xdr:row>
      <xdr:rowOff>85725</xdr:rowOff>
    </xdr:from>
    <xdr:ext cx="314702" cy="248851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1823245" y="1021080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94297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269421</xdr:colOff>
      <xdr:row>42</xdr:row>
      <xdr:rowOff>17688</xdr:rowOff>
    </xdr:from>
    <xdr:ext cx="190800" cy="190800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3396" y="10142763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15890</xdr:colOff>
      <xdr:row>35</xdr:row>
      <xdr:rowOff>326092</xdr:rowOff>
    </xdr:from>
    <xdr:ext cx="198000" cy="198561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7090" y="8689042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114300</xdr:colOff>
      <xdr:row>35</xdr:row>
      <xdr:rowOff>211792</xdr:rowOff>
    </xdr:from>
    <xdr:ext cx="314702" cy="248851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3525500" y="857474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79843</xdr:colOff>
      <xdr:row>39</xdr:row>
      <xdr:rowOff>17688</xdr:rowOff>
    </xdr:from>
    <xdr:ext cx="198000" cy="1980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1043" y="9428388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178253</xdr:colOff>
      <xdr:row>38</xdr:row>
      <xdr:rowOff>148317</xdr:rowOff>
    </xdr:from>
    <xdr:ext cx="314702" cy="248851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3589453" y="93208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85286</xdr:colOff>
      <xdr:row>42</xdr:row>
      <xdr:rowOff>17688</xdr:rowOff>
    </xdr:from>
    <xdr:ext cx="198000" cy="1980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486" y="10142763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183696</xdr:colOff>
      <xdr:row>41</xdr:row>
      <xdr:rowOff>148317</xdr:rowOff>
    </xdr:from>
    <xdr:ext cx="314702" cy="248851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3594896" y="100352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twoCellAnchor editAs="oneCell">
    <xdr:from>
      <xdr:col>13</xdr:col>
      <xdr:colOff>326570</xdr:colOff>
      <xdr:row>0</xdr:row>
      <xdr:rowOff>99252</xdr:rowOff>
    </xdr:from>
    <xdr:to>
      <xdr:col>14</xdr:col>
      <xdr:colOff>11042</xdr:colOff>
      <xdr:row>0</xdr:row>
      <xdr:rowOff>313363</xdr:rowOff>
    </xdr:to>
    <xdr:pic>
      <xdr:nvPicPr>
        <xdr:cNvPr id="124" name="Picture 123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295" y="99252"/>
          <a:ext cx="246447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14967</xdr:colOff>
      <xdr:row>0</xdr:row>
      <xdr:rowOff>146158</xdr:rowOff>
    </xdr:from>
    <xdr:ext cx="190499" cy="190499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4117" y="146158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382283</xdr:colOff>
      <xdr:row>0</xdr:row>
      <xdr:rowOff>134230</xdr:rowOff>
    </xdr:from>
    <xdr:ext cx="190800" cy="190800"/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3908" y="134230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275874</xdr:colOff>
      <xdr:row>0</xdr:row>
      <xdr:rowOff>114300</xdr:rowOff>
    </xdr:from>
    <xdr:ext cx="198000" cy="198000"/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399" y="114300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374284</xdr:colOff>
      <xdr:row>0</xdr:row>
      <xdr:rowOff>0</xdr:rowOff>
    </xdr:from>
    <xdr:ext cx="673774" cy="248851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1813809" y="0"/>
          <a:ext cx="67377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r>
            <a:rPr lang="az-Latn-AZ" sz="1000"/>
            <a:t>/36/24</a:t>
          </a:r>
          <a:endParaRPr lang="ru-RU" sz="1000"/>
        </a:p>
      </xdr:txBody>
    </xdr:sp>
    <xdr:clientData/>
  </xdr:oneCellAnchor>
  <xdr:oneCellAnchor>
    <xdr:from>
      <xdr:col>28</xdr:col>
      <xdr:colOff>325209</xdr:colOff>
      <xdr:row>2</xdr:row>
      <xdr:rowOff>314887</xdr:rowOff>
    </xdr:from>
    <xdr:ext cx="209549" cy="214111"/>
    <xdr:pic>
      <xdr:nvPicPr>
        <xdr:cNvPr id="129" name="Picture 128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4084" y="934012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330652</xdr:colOff>
      <xdr:row>6</xdr:row>
      <xdr:rowOff>19051</xdr:rowOff>
    </xdr:from>
    <xdr:ext cx="190499" cy="190499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9527" y="1676401"/>
          <a:ext cx="190499" cy="190499"/>
        </a:xfrm>
        <a:prstGeom prst="rect">
          <a:avLst/>
        </a:prstGeom>
      </xdr:spPr>
    </xdr:pic>
    <xdr:clientData/>
  </xdr:oneCellAnchor>
  <xdr:oneCellAnchor>
    <xdr:from>
      <xdr:col>28</xdr:col>
      <xdr:colOff>321127</xdr:colOff>
      <xdr:row>9</xdr:row>
      <xdr:rowOff>17689</xdr:rowOff>
    </xdr:from>
    <xdr:ext cx="190800" cy="1908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0002" y="2389414"/>
          <a:ext cx="190800" cy="190800"/>
        </a:xfrm>
        <a:prstGeom prst="rect">
          <a:avLst/>
        </a:prstGeom>
      </xdr:spPr>
    </xdr:pic>
    <xdr:clientData/>
  </xdr:oneCellAnchor>
  <xdr:oneCellAnchor>
    <xdr:from>
      <xdr:col>28</xdr:col>
      <xdr:colOff>320686</xdr:colOff>
      <xdr:row>13</xdr:row>
      <xdr:rowOff>111098</xdr:rowOff>
    </xdr:from>
    <xdr:ext cx="198000" cy="202562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9561" y="3311498"/>
          <a:ext cx="198000" cy="202562"/>
        </a:xfrm>
        <a:prstGeom prst="rect">
          <a:avLst/>
        </a:prstGeom>
      </xdr:spPr>
    </xdr:pic>
    <xdr:clientData/>
  </xdr:oneCellAnchor>
  <xdr:oneCellAnchor>
    <xdr:from>
      <xdr:col>28</xdr:col>
      <xdr:colOff>419096</xdr:colOff>
      <xdr:row>13</xdr:row>
      <xdr:rowOff>9046</xdr:rowOff>
    </xdr:from>
    <xdr:ext cx="314702" cy="248851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4277971" y="320944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28</xdr:col>
      <xdr:colOff>331572</xdr:colOff>
      <xdr:row>16</xdr:row>
      <xdr:rowOff>17688</xdr:rowOff>
    </xdr:from>
    <xdr:ext cx="198000" cy="1980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0447" y="4018188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429982</xdr:colOff>
      <xdr:row>15</xdr:row>
      <xdr:rowOff>148317</xdr:rowOff>
    </xdr:from>
    <xdr:ext cx="314702" cy="248851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14288857" y="39106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28</xdr:col>
      <xdr:colOff>331572</xdr:colOff>
      <xdr:row>19</xdr:row>
      <xdr:rowOff>4081</xdr:rowOff>
    </xdr:from>
    <xdr:ext cx="198000" cy="1980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0447" y="4718956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429982</xdr:colOff>
      <xdr:row>18</xdr:row>
      <xdr:rowOff>134710</xdr:rowOff>
    </xdr:from>
    <xdr:ext cx="314702" cy="248851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14288857" y="46114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28</xdr:col>
      <xdr:colOff>325209</xdr:colOff>
      <xdr:row>24</xdr:row>
      <xdr:rowOff>314887</xdr:rowOff>
    </xdr:from>
    <xdr:ext cx="209549" cy="214111"/>
    <xdr:pic>
      <xdr:nvPicPr>
        <xdr:cNvPr id="138" name="Picture 137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4084" y="6096562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312963</xdr:colOff>
      <xdr:row>28</xdr:row>
      <xdr:rowOff>32658</xdr:rowOff>
    </xdr:from>
    <xdr:ext cx="190499" cy="190499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1838" y="6852558"/>
          <a:ext cx="190499" cy="190499"/>
        </a:xfrm>
        <a:prstGeom prst="rect">
          <a:avLst/>
        </a:prstGeom>
      </xdr:spPr>
    </xdr:pic>
    <xdr:clientData/>
  </xdr:oneCellAnchor>
  <xdr:oneCellAnchor>
    <xdr:from>
      <xdr:col>28</xdr:col>
      <xdr:colOff>330652</xdr:colOff>
      <xdr:row>31</xdr:row>
      <xdr:rowOff>31295</xdr:rowOff>
    </xdr:from>
    <xdr:ext cx="190800" cy="1908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9527" y="7565570"/>
          <a:ext cx="190800" cy="190800"/>
        </a:xfrm>
        <a:prstGeom prst="rect">
          <a:avLst/>
        </a:prstGeom>
      </xdr:spPr>
    </xdr:pic>
    <xdr:clientData/>
  </xdr:oneCellAnchor>
  <xdr:oneCellAnchor>
    <xdr:from>
      <xdr:col>28</xdr:col>
      <xdr:colOff>300276</xdr:colOff>
      <xdr:row>36</xdr:row>
      <xdr:rowOff>15849</xdr:rowOff>
    </xdr:from>
    <xdr:ext cx="198000" cy="202562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9151" y="8702649"/>
          <a:ext cx="198000" cy="202562"/>
        </a:xfrm>
        <a:prstGeom prst="rect">
          <a:avLst/>
        </a:prstGeom>
      </xdr:spPr>
    </xdr:pic>
    <xdr:clientData/>
  </xdr:oneCellAnchor>
  <xdr:oneCellAnchor>
    <xdr:from>
      <xdr:col>28</xdr:col>
      <xdr:colOff>398686</xdr:colOff>
      <xdr:row>35</xdr:row>
      <xdr:rowOff>206349</xdr:rowOff>
    </xdr:from>
    <xdr:ext cx="314702" cy="248851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4257561" y="85692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28</xdr:col>
      <xdr:colOff>263537</xdr:colOff>
      <xdr:row>39</xdr:row>
      <xdr:rowOff>17688</xdr:rowOff>
    </xdr:from>
    <xdr:ext cx="198000" cy="198000"/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2412" y="9428388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361947</xdr:colOff>
      <xdr:row>38</xdr:row>
      <xdr:rowOff>148317</xdr:rowOff>
    </xdr:from>
    <xdr:ext cx="314702" cy="248851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4220822" y="93208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28</xdr:col>
      <xdr:colOff>290751</xdr:colOff>
      <xdr:row>42</xdr:row>
      <xdr:rowOff>4081</xdr:rowOff>
    </xdr:from>
    <xdr:ext cx="198000" cy="1980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9626" y="10129156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389161</xdr:colOff>
      <xdr:row>41</xdr:row>
      <xdr:rowOff>134710</xdr:rowOff>
    </xdr:from>
    <xdr:ext cx="314702" cy="248851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4248036" y="100216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29</xdr:col>
      <xdr:colOff>332013</xdr:colOff>
      <xdr:row>9</xdr:row>
      <xdr:rowOff>562</xdr:rowOff>
    </xdr:from>
    <xdr:ext cx="209549" cy="214111"/>
    <xdr:pic>
      <xdr:nvPicPr>
        <xdr:cNvPr id="147" name="Picture 146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763" y="2372287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341538</xdr:colOff>
      <xdr:row>12</xdr:row>
      <xdr:rowOff>46265</xdr:rowOff>
    </xdr:from>
    <xdr:ext cx="190499" cy="190499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5288" y="3132365"/>
          <a:ext cx="190499" cy="190499"/>
        </a:xfrm>
        <a:prstGeom prst="rect">
          <a:avLst/>
        </a:prstGeom>
      </xdr:spPr>
    </xdr:pic>
    <xdr:clientData/>
  </xdr:oneCellAnchor>
  <xdr:oneCellAnchor>
    <xdr:from>
      <xdr:col>29</xdr:col>
      <xdr:colOff>351063</xdr:colOff>
      <xdr:row>15</xdr:row>
      <xdr:rowOff>4082</xdr:rowOff>
    </xdr:from>
    <xdr:ext cx="190800" cy="1908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4813" y="3766457"/>
          <a:ext cx="190800" cy="190800"/>
        </a:xfrm>
        <a:prstGeom prst="rect">
          <a:avLst/>
        </a:prstGeom>
      </xdr:spPr>
    </xdr:pic>
    <xdr:clientData/>
  </xdr:oneCellAnchor>
  <xdr:oneCellAnchor>
    <xdr:from>
      <xdr:col>29</xdr:col>
      <xdr:colOff>328851</xdr:colOff>
      <xdr:row>26</xdr:row>
      <xdr:rowOff>2242</xdr:rowOff>
    </xdr:from>
    <xdr:ext cx="198000" cy="202562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2601" y="6345892"/>
          <a:ext cx="198000" cy="202562"/>
        </a:xfrm>
        <a:prstGeom prst="rect">
          <a:avLst/>
        </a:prstGeom>
      </xdr:spPr>
    </xdr:pic>
    <xdr:clientData/>
  </xdr:oneCellAnchor>
  <xdr:oneCellAnchor>
    <xdr:from>
      <xdr:col>29</xdr:col>
      <xdr:colOff>427261</xdr:colOff>
      <xdr:row>25</xdr:row>
      <xdr:rowOff>56672</xdr:rowOff>
    </xdr:from>
    <xdr:ext cx="314702" cy="248851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5191011" y="616219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29</xdr:col>
      <xdr:colOff>297555</xdr:colOff>
      <xdr:row>29</xdr:row>
      <xdr:rowOff>17688</xdr:rowOff>
    </xdr:from>
    <xdr:ext cx="198000" cy="1980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1305" y="7075713"/>
          <a:ext cx="198000" cy="198000"/>
        </a:xfrm>
        <a:prstGeom prst="rect">
          <a:avLst/>
        </a:prstGeom>
      </xdr:spPr>
    </xdr:pic>
    <xdr:clientData/>
  </xdr:oneCellAnchor>
  <xdr:oneCellAnchor>
    <xdr:from>
      <xdr:col>29</xdr:col>
      <xdr:colOff>395965</xdr:colOff>
      <xdr:row>28</xdr:row>
      <xdr:rowOff>148317</xdr:rowOff>
    </xdr:from>
    <xdr:ext cx="314702" cy="248851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5159715" y="69682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29</xdr:col>
      <xdr:colOff>289391</xdr:colOff>
      <xdr:row>32</xdr:row>
      <xdr:rowOff>17689</xdr:rowOff>
    </xdr:from>
    <xdr:ext cx="198000" cy="1980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3141" y="7790089"/>
          <a:ext cx="198000" cy="198000"/>
        </a:xfrm>
        <a:prstGeom prst="rect">
          <a:avLst/>
        </a:prstGeom>
      </xdr:spPr>
    </xdr:pic>
    <xdr:clientData/>
  </xdr:oneCellAnchor>
  <xdr:oneCellAnchor>
    <xdr:from>
      <xdr:col>29</xdr:col>
      <xdr:colOff>387801</xdr:colOff>
      <xdr:row>31</xdr:row>
      <xdr:rowOff>148317</xdr:rowOff>
    </xdr:from>
    <xdr:ext cx="314702" cy="248851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5151551" y="76825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352425</xdr:colOff>
      <xdr:row>14</xdr:row>
      <xdr:rowOff>104775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747712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6838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6838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94297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94297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9429751"/>
          <a:ext cx="190499" cy="190499"/>
        </a:xfrm>
        <a:prstGeom prst="rect">
          <a:avLst/>
        </a:prstGeom>
      </xdr:spPr>
    </xdr:pic>
    <xdr:clientData/>
  </xdr:oneCellAnchor>
  <xdr:oneCellAnchor>
    <xdr:from>
      <xdr:col>3</xdr:col>
      <xdr:colOff>441152</xdr:colOff>
      <xdr:row>21</xdr:row>
      <xdr:rowOff>19050</xdr:rowOff>
    </xdr:from>
    <xdr:ext cx="198000" cy="1980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181" y="5162550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393246</xdr:colOff>
      <xdr:row>31</xdr:row>
      <xdr:rowOff>99332</xdr:rowOff>
    </xdr:from>
    <xdr:ext cx="314702" cy="248851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517196" y="76336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418819</xdr:colOff>
      <xdr:row>32</xdr:row>
      <xdr:rowOff>46264</xdr:rowOff>
    </xdr:from>
    <xdr:ext cx="198000" cy="1980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48" y="7744705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410936</xdr:colOff>
      <xdr:row>31</xdr:row>
      <xdr:rowOff>99333</xdr:rowOff>
    </xdr:from>
    <xdr:ext cx="314702" cy="248851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3220811" y="763360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11</xdr:col>
      <xdr:colOff>366031</xdr:colOff>
      <xdr:row>31</xdr:row>
      <xdr:rowOff>99332</xdr:rowOff>
    </xdr:from>
    <xdr:ext cx="314702" cy="248851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5804806" y="76336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446674</xdr:colOff>
      <xdr:row>32</xdr:row>
      <xdr:rowOff>32657</xdr:rowOff>
    </xdr:from>
    <xdr:ext cx="198000" cy="1980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7424" y="7805057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548847</xdr:colOff>
      <xdr:row>31</xdr:row>
      <xdr:rowOff>108856</xdr:rowOff>
    </xdr:from>
    <xdr:ext cx="314702" cy="248851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6549597" y="76431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410936</xdr:colOff>
      <xdr:row>31</xdr:row>
      <xdr:rowOff>99332</xdr:rowOff>
    </xdr:from>
    <xdr:ext cx="314702" cy="248851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7535636" y="76336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437870</xdr:colOff>
      <xdr:row>32</xdr:row>
      <xdr:rowOff>46264</xdr:rowOff>
    </xdr:from>
    <xdr:ext cx="198000" cy="1980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8546" y="7744705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366032</xdr:colOff>
      <xdr:row>31</xdr:row>
      <xdr:rowOff>85724</xdr:rowOff>
    </xdr:from>
    <xdr:ext cx="314702" cy="248851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10119632" y="76199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21</xdr:col>
      <xdr:colOff>530439</xdr:colOff>
      <xdr:row>31</xdr:row>
      <xdr:rowOff>108857</xdr:rowOff>
    </xdr:from>
    <xdr:ext cx="314702" cy="248851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10817439" y="7571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23</xdr:col>
      <xdr:colOff>383721</xdr:colOff>
      <xdr:row>31</xdr:row>
      <xdr:rowOff>112940</xdr:rowOff>
    </xdr:from>
    <xdr:ext cx="314702" cy="248851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11823246" y="76472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</xdr:col>
      <xdr:colOff>406852</xdr:colOff>
      <xdr:row>42</xdr:row>
      <xdr:rowOff>112939</xdr:rowOff>
    </xdr:from>
    <xdr:ext cx="314702" cy="248851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1530802" y="1023801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twoCellAnchor editAs="oneCell">
    <xdr:from>
      <xdr:col>9</xdr:col>
      <xdr:colOff>280148</xdr:colOff>
      <xdr:row>0</xdr:row>
      <xdr:rowOff>11206</xdr:rowOff>
    </xdr:from>
    <xdr:to>
      <xdr:col>12</xdr:col>
      <xdr:colOff>509469</xdr:colOff>
      <xdr:row>1</xdr:row>
      <xdr:rowOff>109256</xdr:rowOff>
    </xdr:to>
    <xdr:pic>
      <xdr:nvPicPr>
        <xdr:cNvPr id="175" name="Picture 17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973" y="11206"/>
          <a:ext cx="1915246" cy="526675"/>
        </a:xfrm>
        <a:prstGeom prst="rect">
          <a:avLst/>
        </a:prstGeom>
      </xdr:spPr>
    </xdr:pic>
    <xdr:clientData/>
  </xdr:twoCellAnchor>
  <xdr:twoCellAnchor editAs="oneCell">
    <xdr:from>
      <xdr:col>28</xdr:col>
      <xdr:colOff>156882</xdr:colOff>
      <xdr:row>44</xdr:row>
      <xdr:rowOff>163606</xdr:rowOff>
    </xdr:from>
    <xdr:to>
      <xdr:col>29</xdr:col>
      <xdr:colOff>566617</xdr:colOff>
      <xdr:row>46</xdr:row>
      <xdr:rowOff>131164</xdr:rowOff>
    </xdr:to>
    <xdr:pic>
      <xdr:nvPicPr>
        <xdr:cNvPr id="176" name="Picture 17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5757" y="10764931"/>
          <a:ext cx="1314610" cy="358083"/>
        </a:xfrm>
        <a:prstGeom prst="rect">
          <a:avLst/>
        </a:prstGeom>
      </xdr:spPr>
    </xdr:pic>
    <xdr:clientData/>
  </xdr:twoCellAnchor>
  <xdr:oneCellAnchor>
    <xdr:from>
      <xdr:col>14</xdr:col>
      <xdr:colOff>352425</xdr:colOff>
      <xdr:row>14</xdr:row>
      <xdr:rowOff>104775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6896660" y="3601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14</xdr:row>
      <xdr:rowOff>104775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7456954" y="3601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25</xdr:row>
      <xdr:rowOff>104775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6896660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36</xdr:row>
      <xdr:rowOff>104775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6896660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36</xdr:row>
      <xdr:rowOff>104775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6504454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25</xdr:row>
      <xdr:rowOff>104775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DC47C307-9D85-4EEC-9610-2C3A7861639A}"/>
            </a:ext>
          </a:extLst>
        </xdr:cNvPr>
        <xdr:cNvSpPr txBox="1"/>
      </xdr:nvSpPr>
      <xdr:spPr>
        <a:xfrm>
          <a:off x="6504454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25</xdr:row>
      <xdr:rowOff>104775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DB172F29-94A6-4627-BE14-AF3B1AFCF250}"/>
            </a:ext>
          </a:extLst>
        </xdr:cNvPr>
        <xdr:cNvSpPr txBox="1"/>
      </xdr:nvSpPr>
      <xdr:spPr>
        <a:xfrm>
          <a:off x="6504454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25</xdr:row>
      <xdr:rowOff>104775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46C3DDCA-17F8-4B51-ACC4-F9A445FB79CB}"/>
            </a:ext>
          </a:extLst>
        </xdr:cNvPr>
        <xdr:cNvSpPr txBox="1"/>
      </xdr:nvSpPr>
      <xdr:spPr>
        <a:xfrm>
          <a:off x="7031131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25</xdr:row>
      <xdr:rowOff>104775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2E8A1BD-64A6-43BB-B194-0ADFF7BCC3E1}"/>
            </a:ext>
          </a:extLst>
        </xdr:cNvPr>
        <xdr:cNvSpPr txBox="1"/>
      </xdr:nvSpPr>
      <xdr:spPr>
        <a:xfrm>
          <a:off x="7031131" y="61559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352425</xdr:colOff>
      <xdr:row>36</xdr:row>
      <xdr:rowOff>104775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1DC6BFA1-86B9-4EE2-9D99-3B8ECF376F1B}"/>
            </a:ext>
          </a:extLst>
        </xdr:cNvPr>
        <xdr:cNvSpPr txBox="1"/>
      </xdr:nvSpPr>
      <xdr:spPr>
        <a:xfrm>
          <a:off x="6504454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36</xdr:row>
      <xdr:rowOff>104775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A6FC16AA-5804-4524-9FEB-77AB00DE45D5}"/>
            </a:ext>
          </a:extLst>
        </xdr:cNvPr>
        <xdr:cNvSpPr txBox="1"/>
      </xdr:nvSpPr>
      <xdr:spPr>
        <a:xfrm>
          <a:off x="7031131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36</xdr:row>
      <xdr:rowOff>104775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3A933915-C3BA-4FE0-A276-415AD0ACB6B4}"/>
            </a:ext>
          </a:extLst>
        </xdr:cNvPr>
        <xdr:cNvSpPr txBox="1"/>
      </xdr:nvSpPr>
      <xdr:spPr>
        <a:xfrm>
          <a:off x="7031131" y="8710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352425</xdr:colOff>
      <xdr:row>14</xdr:row>
      <xdr:rowOff>104775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495C750C-8365-435C-88FC-D22EE562184A}"/>
            </a:ext>
          </a:extLst>
        </xdr:cNvPr>
        <xdr:cNvSpPr txBox="1"/>
      </xdr:nvSpPr>
      <xdr:spPr>
        <a:xfrm>
          <a:off x="6504454" y="3601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124704</xdr:colOff>
      <xdr:row>3</xdr:row>
      <xdr:rowOff>1923</xdr:rowOff>
    </xdr:from>
    <xdr:to>
      <xdr:col>21</xdr:col>
      <xdr:colOff>334253</xdr:colOff>
      <xdr:row>3</xdr:row>
      <xdr:rowOff>217716</xdr:rowOff>
    </xdr:to>
    <xdr:pic>
      <xdr:nvPicPr>
        <xdr:cNvPr id="2" name="Picture 1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3379" y="1116348"/>
          <a:ext cx="209549" cy="21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293195</xdr:colOff>
      <xdr:row>11</xdr:row>
      <xdr:rowOff>19051</xdr:rowOff>
    </xdr:from>
    <xdr:to>
      <xdr:col>1</xdr:col>
      <xdr:colOff>136312</xdr:colOff>
      <xdr:row>11</xdr:row>
      <xdr:rowOff>211231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95" y="3048001"/>
          <a:ext cx="195542" cy="19218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11</xdr:row>
      <xdr:rowOff>23133</xdr:rowOff>
    </xdr:from>
    <xdr:to>
      <xdr:col>2</xdr:col>
      <xdr:colOff>135892</xdr:colOff>
      <xdr:row>11</xdr:row>
      <xdr:rowOff>215614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122" y="3026309"/>
          <a:ext cx="157182" cy="192481"/>
        </a:xfrm>
        <a:prstGeom prst="rect">
          <a:avLst/>
        </a:prstGeom>
      </xdr:spPr>
    </xdr:pic>
    <xdr:clientData/>
  </xdr:twoCellAnchor>
  <xdr:twoCellAnchor editAs="oneCell">
    <xdr:from>
      <xdr:col>2</xdr:col>
      <xdr:colOff>386884</xdr:colOff>
      <xdr:row>11</xdr:row>
      <xdr:rowOff>20731</xdr:rowOff>
    </xdr:from>
    <xdr:to>
      <xdr:col>3</xdr:col>
      <xdr:colOff>91825</xdr:colOff>
      <xdr:row>11</xdr:row>
      <xdr:rowOff>220412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296" y="3023907"/>
          <a:ext cx="164382" cy="199681"/>
        </a:xfrm>
        <a:prstGeom prst="rect">
          <a:avLst/>
        </a:prstGeom>
      </xdr:spPr>
    </xdr:pic>
    <xdr:clientData/>
  </xdr:twoCellAnchor>
  <xdr:oneCellAnchor>
    <xdr:from>
      <xdr:col>2</xdr:col>
      <xdr:colOff>492018</xdr:colOff>
      <xdr:row>10</xdr:row>
      <xdr:rowOff>119344</xdr:rowOff>
    </xdr:from>
    <xdr:ext cx="314702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339743" y="290064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3</xdr:col>
      <xdr:colOff>353584</xdr:colOff>
      <xdr:row>11</xdr:row>
      <xdr:rowOff>30256</xdr:rowOff>
    </xdr:from>
    <xdr:ext cx="198000" cy="19800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437" y="3033432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428782</xdr:colOff>
      <xdr:row>10</xdr:row>
      <xdr:rowOff>128869</xdr:rowOff>
    </xdr:from>
    <xdr:ext cx="314702" cy="24885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672635" y="288551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486294</xdr:colOff>
      <xdr:row>11</xdr:row>
      <xdr:rowOff>20731</xdr:rowOff>
    </xdr:from>
    <xdr:ext cx="198000" cy="19800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619" y="3049681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97247</xdr:colOff>
      <xdr:row>10</xdr:row>
      <xdr:rowOff>119343</xdr:rowOff>
    </xdr:from>
    <xdr:ext cx="314702" cy="24885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430872" y="290064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7</xdr:col>
      <xdr:colOff>53387</xdr:colOff>
      <xdr:row>11</xdr:row>
      <xdr:rowOff>19051</xdr:rowOff>
    </xdr:from>
    <xdr:ext cx="190499" cy="190499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8828" y="3022227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433263</xdr:colOff>
      <xdr:row>11</xdr:row>
      <xdr:rowOff>20731</xdr:rowOff>
    </xdr:from>
    <xdr:ext cx="190800" cy="190800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939" y="3023907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386159</xdr:colOff>
      <xdr:row>11</xdr:row>
      <xdr:rowOff>31937</xdr:rowOff>
    </xdr:from>
    <xdr:ext cx="198000" cy="198000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8277" y="3035113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23447</xdr:colOff>
      <xdr:row>10</xdr:row>
      <xdr:rowOff>119344</xdr:rowOff>
    </xdr:from>
    <xdr:ext cx="314702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52522" y="290064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10</xdr:col>
      <xdr:colOff>475489</xdr:colOff>
      <xdr:row>11</xdr:row>
      <xdr:rowOff>30256</xdr:rowOff>
    </xdr:from>
    <xdr:ext cx="198000" cy="198000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4564" y="3059206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84604</xdr:colOff>
      <xdr:row>10</xdr:row>
      <xdr:rowOff>128868</xdr:rowOff>
    </xdr:from>
    <xdr:ext cx="314702" cy="24885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4608979" y="291016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97210</xdr:colOff>
      <xdr:row>11</xdr:row>
      <xdr:rowOff>31937</xdr:rowOff>
    </xdr:from>
    <xdr:ext cx="198000" cy="198000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560" y="3060887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173207</xdr:colOff>
      <xdr:row>10</xdr:row>
      <xdr:rowOff>108136</xdr:rowOff>
    </xdr:from>
    <xdr:ext cx="314702" cy="24885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5259557" y="288943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45303</xdr:colOff>
      <xdr:row>11</xdr:row>
      <xdr:rowOff>19053</xdr:rowOff>
    </xdr:from>
    <xdr:ext cx="190499" cy="1904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6891" y="3022229"/>
          <a:ext cx="190499" cy="190499"/>
        </a:xfrm>
        <a:prstGeom prst="rect">
          <a:avLst/>
        </a:prstGeom>
      </xdr:spPr>
    </xdr:pic>
    <xdr:clientData/>
  </xdr:oneCellAnchor>
  <xdr:oneCellAnchor>
    <xdr:from>
      <xdr:col>16</xdr:col>
      <xdr:colOff>382083</xdr:colOff>
      <xdr:row>11</xdr:row>
      <xdr:rowOff>20731</xdr:rowOff>
    </xdr:from>
    <xdr:ext cx="198000" cy="198000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0348" y="3023907"/>
          <a:ext cx="198000" cy="198000"/>
        </a:xfrm>
        <a:prstGeom prst="rect">
          <a:avLst/>
        </a:prstGeom>
      </xdr:spPr>
    </xdr:pic>
    <xdr:clientData/>
  </xdr:oneCellAnchor>
  <xdr:oneCellAnchor>
    <xdr:from>
      <xdr:col>16</xdr:col>
      <xdr:colOff>479932</xdr:colOff>
      <xdr:row>10</xdr:row>
      <xdr:rowOff>138393</xdr:rowOff>
    </xdr:from>
    <xdr:ext cx="314702" cy="24885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775957" y="291969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17</xdr:col>
      <xdr:colOff>376156</xdr:colOff>
      <xdr:row>11</xdr:row>
      <xdr:rowOff>41462</xdr:rowOff>
    </xdr:from>
    <xdr:ext cx="198000" cy="198000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862" y="3044638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30895</xdr:colOff>
      <xdr:row>10</xdr:row>
      <xdr:rowOff>135030</xdr:rowOff>
    </xdr:from>
    <xdr:ext cx="314702" cy="24885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7317520" y="291633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21</xdr:col>
      <xdr:colOff>156641</xdr:colOff>
      <xdr:row>6</xdr:row>
      <xdr:rowOff>32658</xdr:rowOff>
    </xdr:from>
    <xdr:ext cx="190499" cy="190499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5316" y="1861458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132548</xdr:colOff>
      <xdr:row>9</xdr:row>
      <xdr:rowOff>42502</xdr:rowOff>
    </xdr:from>
    <xdr:ext cx="190800" cy="190800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1223" y="2585677"/>
          <a:ext cx="190800" cy="190800"/>
        </a:xfrm>
        <a:prstGeom prst="rect">
          <a:avLst/>
        </a:prstGeom>
      </xdr:spPr>
    </xdr:pic>
    <xdr:clientData/>
  </xdr:oneCellAnchor>
  <xdr:twoCellAnchor editAs="oneCell">
    <xdr:from>
      <xdr:col>22</xdr:col>
      <xdr:colOff>182378</xdr:colOff>
      <xdr:row>3</xdr:row>
      <xdr:rowOff>24334</xdr:rowOff>
    </xdr:from>
    <xdr:to>
      <xdr:col>22</xdr:col>
      <xdr:colOff>380378</xdr:colOff>
      <xdr:row>3</xdr:row>
      <xdr:rowOff>228578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0153" y="1138759"/>
          <a:ext cx="198000" cy="204244"/>
        </a:xfrm>
        <a:prstGeom prst="rect">
          <a:avLst/>
        </a:prstGeom>
      </xdr:spPr>
    </xdr:pic>
    <xdr:clientData/>
  </xdr:twoCellAnchor>
  <xdr:oneCellAnchor>
    <xdr:from>
      <xdr:col>22</xdr:col>
      <xdr:colOff>280788</xdr:colOff>
      <xdr:row>2</xdr:row>
      <xdr:rowOff>236605</xdr:rowOff>
    </xdr:from>
    <xdr:ext cx="314702" cy="248851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9148563" y="102718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twoCellAnchor editAs="oneCell">
    <xdr:from>
      <xdr:col>22</xdr:col>
      <xdr:colOff>183098</xdr:colOff>
      <xdr:row>6</xdr:row>
      <xdr:rowOff>17688</xdr:rowOff>
    </xdr:from>
    <xdr:to>
      <xdr:col>22</xdr:col>
      <xdr:colOff>381098</xdr:colOff>
      <xdr:row>6</xdr:row>
      <xdr:rowOff>226974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0873" y="1846488"/>
          <a:ext cx="198000" cy="209286"/>
        </a:xfrm>
        <a:prstGeom prst="rect">
          <a:avLst/>
        </a:prstGeom>
      </xdr:spPr>
    </xdr:pic>
    <xdr:clientData/>
  </xdr:twoCellAnchor>
  <xdr:oneCellAnchor>
    <xdr:from>
      <xdr:col>22</xdr:col>
      <xdr:colOff>281508</xdr:colOff>
      <xdr:row>5</xdr:row>
      <xdr:rowOff>148317</xdr:rowOff>
    </xdr:from>
    <xdr:ext cx="314702" cy="248851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9149283" y="17389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twoCellAnchor editAs="oneCell">
    <xdr:from>
      <xdr:col>22</xdr:col>
      <xdr:colOff>186140</xdr:colOff>
      <xdr:row>9</xdr:row>
      <xdr:rowOff>51307</xdr:rowOff>
    </xdr:from>
    <xdr:to>
      <xdr:col>22</xdr:col>
      <xdr:colOff>384140</xdr:colOff>
      <xdr:row>10</xdr:row>
      <xdr:rowOff>25270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3915" y="2594482"/>
          <a:ext cx="198000" cy="212088"/>
        </a:xfrm>
        <a:prstGeom prst="rect">
          <a:avLst/>
        </a:prstGeom>
      </xdr:spPr>
    </xdr:pic>
    <xdr:clientData/>
  </xdr:twoCellAnchor>
  <xdr:oneCellAnchor>
    <xdr:from>
      <xdr:col>22</xdr:col>
      <xdr:colOff>262138</xdr:colOff>
      <xdr:row>8</xdr:row>
      <xdr:rowOff>148317</xdr:rowOff>
    </xdr:from>
    <xdr:ext cx="314702" cy="248851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9129913" y="24533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124704</xdr:colOff>
      <xdr:row>15</xdr:row>
      <xdr:rowOff>13128</xdr:rowOff>
    </xdr:from>
    <xdr:ext cx="209549" cy="210110"/>
    <xdr:pic>
      <xdr:nvPicPr>
        <xdr:cNvPr id="33" name="Picture 32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3379" y="4070778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303679</xdr:colOff>
      <xdr:row>23</xdr:row>
      <xdr:rowOff>135912</xdr:rowOff>
    </xdr:from>
    <xdr:ext cx="190499" cy="190499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79" y="6098562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402690</xdr:colOff>
      <xdr:row>23</xdr:row>
      <xdr:rowOff>123985</xdr:rowOff>
    </xdr:from>
    <xdr:ext cx="190800" cy="19080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661" y="6029485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314845</xdr:colOff>
      <xdr:row>23</xdr:row>
      <xdr:rowOff>121584</xdr:rowOff>
    </xdr:from>
    <xdr:ext cx="198000" cy="19800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570" y="6084234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379638</xdr:colOff>
      <xdr:row>22</xdr:row>
      <xdr:rowOff>197787</xdr:rowOff>
    </xdr:from>
    <xdr:ext cx="314702" cy="24885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227363" y="592231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420781</xdr:colOff>
      <xdr:row>22</xdr:row>
      <xdr:rowOff>207311</xdr:rowOff>
    </xdr:from>
    <xdr:ext cx="314702" cy="248851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1763806" y="593183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407851</xdr:colOff>
      <xdr:row>23</xdr:row>
      <xdr:rowOff>121584</xdr:rowOff>
    </xdr:from>
    <xdr:ext cx="198000" cy="198000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1145" y="6027084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56349</xdr:colOff>
      <xdr:row>22</xdr:row>
      <xdr:rowOff>197786</xdr:rowOff>
    </xdr:from>
    <xdr:ext cx="314702" cy="248851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389974" y="592231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7</xdr:col>
      <xdr:colOff>41461</xdr:colOff>
      <xdr:row>23</xdr:row>
      <xdr:rowOff>135913</xdr:rowOff>
    </xdr:from>
    <xdr:ext cx="190499" cy="190499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6902" y="6041413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414055</xdr:colOff>
      <xdr:row>23</xdr:row>
      <xdr:rowOff>135192</xdr:rowOff>
    </xdr:from>
    <xdr:ext cx="190800" cy="19080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6731" y="6040692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398085</xdr:colOff>
      <xdr:row>23</xdr:row>
      <xdr:rowOff>146398</xdr:rowOff>
    </xdr:from>
    <xdr:ext cx="198000" cy="198000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860" y="6109048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42</xdr:colOff>
      <xdr:row>23</xdr:row>
      <xdr:rowOff>131109</xdr:rowOff>
    </xdr:from>
    <xdr:ext cx="198000" cy="198000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42" y="6036609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62194</xdr:colOff>
      <xdr:row>22</xdr:row>
      <xdr:rowOff>207309</xdr:rowOff>
    </xdr:from>
    <xdr:ext cx="314702" cy="248851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4253194" y="587748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42543</xdr:colOff>
      <xdr:row>23</xdr:row>
      <xdr:rowOff>118222</xdr:rowOff>
    </xdr:from>
    <xdr:ext cx="198000" cy="19800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0219" y="6023722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104533</xdr:colOff>
      <xdr:row>22</xdr:row>
      <xdr:rowOff>175373</xdr:rowOff>
    </xdr:from>
    <xdr:ext cx="314702" cy="24885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4822209" y="584554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39781</xdr:colOff>
      <xdr:row>23</xdr:row>
      <xdr:rowOff>135912</xdr:rowOff>
    </xdr:from>
    <xdr:ext cx="190499" cy="190499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1369" y="6041412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414057</xdr:colOff>
      <xdr:row>23</xdr:row>
      <xdr:rowOff>121584</xdr:rowOff>
    </xdr:from>
    <xdr:ext cx="190800" cy="190800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2881" y="6027084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400411</xdr:colOff>
      <xdr:row>23</xdr:row>
      <xdr:rowOff>124945</xdr:rowOff>
    </xdr:from>
    <xdr:ext cx="198000" cy="19800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676" y="6030445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16967</xdr:colOff>
      <xdr:row>22</xdr:row>
      <xdr:rowOff>212352</xdr:rowOff>
    </xdr:from>
    <xdr:ext cx="314702" cy="248851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6808292" y="593687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17</xdr:col>
      <xdr:colOff>384240</xdr:colOff>
      <xdr:row>23</xdr:row>
      <xdr:rowOff>123265</xdr:rowOff>
    </xdr:from>
    <xdr:ext cx="198000" cy="198000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1946" y="6028765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444950</xdr:colOff>
      <xdr:row>22</xdr:row>
      <xdr:rowOff>189940</xdr:rowOff>
    </xdr:from>
    <xdr:ext cx="314702" cy="248851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6742656" y="586011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19</xdr:col>
      <xdr:colOff>36140</xdr:colOff>
      <xdr:row>23</xdr:row>
      <xdr:rowOff>121584</xdr:rowOff>
    </xdr:from>
    <xdr:ext cx="198000" cy="198000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5140" y="6027084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131749</xdr:colOff>
      <xdr:row>22</xdr:row>
      <xdr:rowOff>216834</xdr:rowOff>
    </xdr:from>
    <xdr:ext cx="314702" cy="248851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7370749" y="588701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21</xdr:col>
      <xdr:colOff>156641</xdr:colOff>
      <xdr:row>18</xdr:row>
      <xdr:rowOff>46265</xdr:rowOff>
    </xdr:from>
    <xdr:ext cx="190499" cy="190499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5316" y="4818290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163765</xdr:colOff>
      <xdr:row>21</xdr:row>
      <xdr:rowOff>17689</xdr:rowOff>
    </xdr:from>
    <xdr:ext cx="190800" cy="190800"/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2440" y="5504089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184779</xdr:colOff>
      <xdr:row>15</xdr:row>
      <xdr:rowOff>24333</xdr:rowOff>
    </xdr:from>
    <xdr:ext cx="198000" cy="198561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2554" y="4081983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271983</xdr:colOff>
      <xdr:row>14</xdr:row>
      <xdr:rowOff>236605</xdr:rowOff>
    </xdr:from>
    <xdr:ext cx="314702" cy="248851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8508307" y="393454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169491</xdr:colOff>
      <xdr:row>18</xdr:row>
      <xdr:rowOff>42502</xdr:rowOff>
    </xdr:from>
    <xdr:ext cx="198000" cy="19800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5815" y="4771384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267901</xdr:colOff>
      <xdr:row>17</xdr:row>
      <xdr:rowOff>139509</xdr:rowOff>
    </xdr:from>
    <xdr:ext cx="314702" cy="248851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8504225" y="463306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177335</xdr:colOff>
      <xdr:row>21</xdr:row>
      <xdr:rowOff>28895</xdr:rowOff>
    </xdr:from>
    <xdr:ext cx="198000" cy="1980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659" y="5463748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264539</xdr:colOff>
      <xdr:row>20</xdr:row>
      <xdr:rowOff>103491</xdr:rowOff>
    </xdr:from>
    <xdr:ext cx="314702" cy="248851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8500863" y="530302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102292</xdr:colOff>
      <xdr:row>27</xdr:row>
      <xdr:rowOff>13129</xdr:rowOff>
    </xdr:from>
    <xdr:ext cx="209549" cy="210110"/>
    <xdr:pic>
      <xdr:nvPicPr>
        <xdr:cNvPr id="65" name="Picture 64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0967" y="6985429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285748</xdr:colOff>
      <xdr:row>35</xdr:row>
      <xdr:rowOff>35059</xdr:rowOff>
    </xdr:from>
    <xdr:ext cx="190499" cy="1904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8" y="8912359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397647</xdr:colOff>
      <xdr:row>35</xdr:row>
      <xdr:rowOff>47945</xdr:rowOff>
    </xdr:from>
    <xdr:ext cx="190800" cy="1908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618" y="8844563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386884</xdr:colOff>
      <xdr:row>35</xdr:row>
      <xdr:rowOff>36739</xdr:rowOff>
    </xdr:from>
    <xdr:ext cx="198000" cy="1980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296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427503</xdr:colOff>
      <xdr:row>34</xdr:row>
      <xdr:rowOff>108857</xdr:rowOff>
    </xdr:from>
    <xdr:ext cx="314702" cy="248851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671356" y="867015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4</xdr:col>
      <xdr:colOff>425543</xdr:colOff>
      <xdr:row>35</xdr:row>
      <xdr:rowOff>36739</xdr:rowOff>
    </xdr:from>
    <xdr:ext cx="198000" cy="1980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837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7</xdr:col>
      <xdr:colOff>43142</xdr:colOff>
      <xdr:row>35</xdr:row>
      <xdr:rowOff>35059</xdr:rowOff>
    </xdr:from>
    <xdr:ext cx="190499" cy="190499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5417" y="8912359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414055</xdr:colOff>
      <xdr:row>35</xdr:row>
      <xdr:rowOff>36739</xdr:rowOff>
    </xdr:from>
    <xdr:ext cx="190800" cy="1908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6731" y="8833357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369272</xdr:colOff>
      <xdr:row>35</xdr:row>
      <xdr:rowOff>36739</xdr:rowOff>
    </xdr:from>
    <xdr:ext cx="198000" cy="1980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390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508467</xdr:colOff>
      <xdr:row>35</xdr:row>
      <xdr:rowOff>31937</xdr:rowOff>
    </xdr:from>
    <xdr:ext cx="198000" cy="1980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467" y="8828555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100293</xdr:colOff>
      <xdr:row>35</xdr:row>
      <xdr:rowOff>23853</xdr:rowOff>
    </xdr:from>
    <xdr:ext cx="190499" cy="1904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6243" y="8901153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414057</xdr:colOff>
      <xdr:row>35</xdr:row>
      <xdr:rowOff>36739</xdr:rowOff>
    </xdr:from>
    <xdr:ext cx="190800" cy="1908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2881" y="8833357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368474</xdr:colOff>
      <xdr:row>35</xdr:row>
      <xdr:rowOff>36739</xdr:rowOff>
    </xdr:from>
    <xdr:ext cx="198000" cy="1980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6739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464765</xdr:colOff>
      <xdr:row>35</xdr:row>
      <xdr:rowOff>36739</xdr:rowOff>
    </xdr:from>
    <xdr:ext cx="198000" cy="1980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1912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101331</xdr:colOff>
      <xdr:row>33</xdr:row>
      <xdr:rowOff>31295</xdr:rowOff>
    </xdr:from>
    <xdr:ext cx="190800" cy="190800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006" y="8432345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184779</xdr:colOff>
      <xdr:row>27</xdr:row>
      <xdr:rowOff>26735</xdr:rowOff>
    </xdr:from>
    <xdr:ext cx="198000" cy="198561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2554" y="6999035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249571</xdr:colOff>
      <xdr:row>26</xdr:row>
      <xdr:rowOff>216594</xdr:rowOff>
    </xdr:from>
    <xdr:ext cx="314702" cy="248851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8485895" y="680565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194304</xdr:colOff>
      <xdr:row>30</xdr:row>
      <xdr:rowOff>79</xdr:rowOff>
    </xdr:from>
    <xdr:ext cx="198000" cy="198000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2079" y="7686754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259096</xdr:colOff>
      <xdr:row>29</xdr:row>
      <xdr:rowOff>87485</xdr:rowOff>
    </xdr:from>
    <xdr:ext cx="314702" cy="248851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8495420" y="74721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177335</xdr:colOff>
      <xdr:row>33</xdr:row>
      <xdr:rowOff>31295</xdr:rowOff>
    </xdr:from>
    <xdr:ext cx="198000" cy="19800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5110" y="8432345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253333</xdr:colOff>
      <xdr:row>32</xdr:row>
      <xdr:rowOff>117100</xdr:rowOff>
    </xdr:from>
    <xdr:ext cx="314702" cy="248851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/>
      </xdr:nvSpPr>
      <xdr:spPr>
        <a:xfrm>
          <a:off x="8489657" y="820774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39</xdr:row>
      <xdr:rowOff>104775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/>
      </xdr:nvSpPr>
      <xdr:spPr>
        <a:xfrm>
          <a:off x="5438775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21</xdr:col>
      <xdr:colOff>99891</xdr:colOff>
      <xdr:row>38</xdr:row>
      <xdr:rowOff>314887</xdr:rowOff>
    </xdr:from>
    <xdr:ext cx="209549" cy="210110"/>
    <xdr:pic>
      <xdr:nvPicPr>
        <xdr:cNvPr id="87" name="Picture 86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8566" y="9782737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377476</xdr:colOff>
      <xdr:row>47</xdr:row>
      <xdr:rowOff>25533</xdr:rowOff>
    </xdr:from>
    <xdr:ext cx="190800" cy="1908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47" y="11623621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373277</xdr:colOff>
      <xdr:row>47</xdr:row>
      <xdr:rowOff>36739</xdr:rowOff>
    </xdr:from>
    <xdr:ext cx="198000" cy="1980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689" y="11634827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354944</xdr:colOff>
      <xdr:row>47</xdr:row>
      <xdr:rowOff>35058</xdr:rowOff>
    </xdr:from>
    <xdr:ext cx="198000" cy="1980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797" y="11633146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84203</xdr:colOff>
      <xdr:row>46</xdr:row>
      <xdr:rowOff>100053</xdr:rowOff>
    </xdr:from>
    <xdr:ext cx="314702" cy="248851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/>
      </xdr:nvSpPr>
      <xdr:spPr>
        <a:xfrm>
          <a:off x="1922528" y="1156815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426262</xdr:colOff>
      <xdr:row>47</xdr:row>
      <xdr:rowOff>25533</xdr:rowOff>
    </xdr:from>
    <xdr:ext cx="198000" cy="1980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556" y="11623621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63553</xdr:colOff>
      <xdr:row>46</xdr:row>
      <xdr:rowOff>112938</xdr:rowOff>
    </xdr:from>
    <xdr:ext cx="314702" cy="248851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/>
      </xdr:nvSpPr>
      <xdr:spPr>
        <a:xfrm>
          <a:off x="2397178" y="1158103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7</xdr:col>
      <xdr:colOff>66676</xdr:colOff>
      <xdr:row>47</xdr:row>
      <xdr:rowOff>23853</xdr:rowOff>
    </xdr:from>
    <xdr:ext cx="190499" cy="190499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1" y="11730078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426062</xdr:colOff>
      <xdr:row>47</xdr:row>
      <xdr:rowOff>25534</xdr:rowOff>
    </xdr:from>
    <xdr:ext cx="190800" cy="1908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4537" y="11731759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389284</xdr:colOff>
      <xdr:row>47</xdr:row>
      <xdr:rowOff>34338</xdr:rowOff>
    </xdr:from>
    <xdr:ext cx="198000" cy="1980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1402" y="11632426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17046</xdr:colOff>
      <xdr:row>46</xdr:row>
      <xdr:rowOff>99333</xdr:rowOff>
    </xdr:from>
    <xdr:ext cx="314702" cy="248851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4046121" y="1156743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10</xdr:col>
      <xdr:colOff>397367</xdr:colOff>
      <xdr:row>47</xdr:row>
      <xdr:rowOff>23532</xdr:rowOff>
    </xdr:from>
    <xdr:ext cx="198000" cy="1980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8926" y="11621620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35778</xdr:colOff>
      <xdr:row>46</xdr:row>
      <xdr:rowOff>95250</xdr:rowOff>
    </xdr:from>
    <xdr:ext cx="314702" cy="248851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4226778" y="114580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11</xdr:col>
      <xdr:colOff>517271</xdr:colOff>
      <xdr:row>47</xdr:row>
      <xdr:rowOff>23132</xdr:rowOff>
    </xdr:from>
    <xdr:ext cx="198000" cy="1980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271" y="11621220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74998</xdr:colOff>
      <xdr:row>46</xdr:row>
      <xdr:rowOff>65715</xdr:rowOff>
    </xdr:from>
    <xdr:ext cx="314702" cy="248851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4792674" y="1142848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100293</xdr:colOff>
      <xdr:row>47</xdr:row>
      <xdr:rowOff>35058</xdr:rowOff>
    </xdr:from>
    <xdr:ext cx="190499" cy="190499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6243" y="11741283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436469</xdr:colOff>
      <xdr:row>47</xdr:row>
      <xdr:rowOff>9525</xdr:rowOff>
    </xdr:from>
    <xdr:ext cx="190800" cy="190800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7194" y="11715750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370875</xdr:colOff>
      <xdr:row>47</xdr:row>
      <xdr:rowOff>23132</xdr:rowOff>
    </xdr:from>
    <xdr:ext cx="198000" cy="19800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9140" y="11621220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9843</xdr:colOff>
      <xdr:row>46</xdr:row>
      <xdr:rowOff>99332</xdr:rowOff>
    </xdr:from>
    <xdr:ext cx="314702" cy="248851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6801168" y="115674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17</xdr:col>
      <xdr:colOff>374396</xdr:colOff>
      <xdr:row>47</xdr:row>
      <xdr:rowOff>20731</xdr:rowOff>
    </xdr:from>
    <xdr:ext cx="198000" cy="198000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2102" y="11618819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41941</xdr:colOff>
      <xdr:row>46</xdr:row>
      <xdr:rowOff>104775</xdr:rowOff>
    </xdr:from>
    <xdr:ext cx="314702" cy="248851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7328566" y="115728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19</xdr:col>
      <xdr:colOff>73317</xdr:colOff>
      <xdr:row>46</xdr:row>
      <xdr:rowOff>119344</xdr:rowOff>
    </xdr:from>
    <xdr:ext cx="314702" cy="248851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7312317" y="1148210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101331</xdr:colOff>
      <xdr:row>45</xdr:row>
      <xdr:rowOff>17688</xdr:rowOff>
    </xdr:from>
    <xdr:ext cx="190800" cy="190800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006" y="11247663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161568</xdr:colOff>
      <xdr:row>39</xdr:row>
      <xdr:rowOff>12327</xdr:rowOff>
    </xdr:from>
    <xdr:ext cx="198000" cy="198561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343" y="9804027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259978</xdr:colOff>
      <xdr:row>38</xdr:row>
      <xdr:rowOff>222998</xdr:rowOff>
    </xdr:from>
    <xdr:ext cx="314702" cy="248851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9127753" y="969084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180697</xdr:colOff>
      <xdr:row>42</xdr:row>
      <xdr:rowOff>17688</xdr:rowOff>
    </xdr:from>
    <xdr:ext cx="198000" cy="1980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472" y="10533288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256695</xdr:colOff>
      <xdr:row>41</xdr:row>
      <xdr:rowOff>114699</xdr:rowOff>
    </xdr:from>
    <xdr:ext cx="314702" cy="248851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/>
      </xdr:nvSpPr>
      <xdr:spPr>
        <a:xfrm>
          <a:off x="8493019" y="1030084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174934</xdr:colOff>
      <xdr:row>45</xdr:row>
      <xdr:rowOff>17688</xdr:rowOff>
    </xdr:from>
    <xdr:ext cx="198000" cy="1980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709" y="11247663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250932</xdr:colOff>
      <xdr:row>44</xdr:row>
      <xdr:rowOff>114699</xdr:rowOff>
    </xdr:from>
    <xdr:ext cx="314702" cy="248851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/>
      </xdr:nvSpPr>
      <xdr:spPr>
        <a:xfrm>
          <a:off x="8487256" y="110068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twoCellAnchor editAs="oneCell">
    <xdr:from>
      <xdr:col>0</xdr:col>
      <xdr:colOff>136070</xdr:colOff>
      <xdr:row>51</xdr:row>
      <xdr:rowOff>177692</xdr:rowOff>
    </xdr:from>
    <xdr:to>
      <xdr:col>1</xdr:col>
      <xdr:colOff>33454</xdr:colOff>
      <xdr:row>53</xdr:row>
      <xdr:rowOff>1278</xdr:rowOff>
    </xdr:to>
    <xdr:pic>
      <xdr:nvPicPr>
        <xdr:cNvPr id="116" name="Picture 115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12788792"/>
          <a:ext cx="24980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171852</xdr:colOff>
      <xdr:row>54</xdr:row>
      <xdr:rowOff>482</xdr:rowOff>
    </xdr:from>
    <xdr:ext cx="190499" cy="190499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52" y="13202132"/>
          <a:ext cx="190499" cy="190499"/>
        </a:xfrm>
        <a:prstGeom prst="rect">
          <a:avLst/>
        </a:prstGeom>
      </xdr:spPr>
    </xdr:pic>
    <xdr:clientData/>
  </xdr:oneCellAnchor>
  <xdr:oneCellAnchor>
    <xdr:from>
      <xdr:col>0</xdr:col>
      <xdr:colOff>158167</xdr:colOff>
      <xdr:row>56</xdr:row>
      <xdr:rowOff>10966</xdr:rowOff>
    </xdr:from>
    <xdr:ext cx="190800" cy="190800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67" y="13603141"/>
          <a:ext cx="190800" cy="190800"/>
        </a:xfrm>
        <a:prstGeom prst="rect">
          <a:avLst/>
        </a:prstGeom>
      </xdr:spPr>
    </xdr:pic>
    <xdr:clientData/>
  </xdr:oneCellAnchor>
  <xdr:oneCellAnchor>
    <xdr:from>
      <xdr:col>0</xdr:col>
      <xdr:colOff>130198</xdr:colOff>
      <xdr:row>57</xdr:row>
      <xdr:rowOff>170331</xdr:rowOff>
    </xdr:from>
    <xdr:ext cx="198000" cy="198000"/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98" y="13962531"/>
          <a:ext cx="198000" cy="198000"/>
        </a:xfrm>
        <a:prstGeom prst="rect">
          <a:avLst/>
        </a:prstGeom>
      </xdr:spPr>
    </xdr:pic>
    <xdr:clientData/>
  </xdr:oneCellAnchor>
  <xdr:oneCellAnchor>
    <xdr:from>
      <xdr:col>0</xdr:col>
      <xdr:colOff>228608</xdr:colOff>
      <xdr:row>57</xdr:row>
      <xdr:rowOff>56031</xdr:rowOff>
    </xdr:from>
    <xdr:ext cx="673774" cy="248851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228608" y="13848231"/>
          <a:ext cx="67377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r>
            <a:rPr lang="az-Latn-AZ" sz="1000"/>
            <a:t>/36/24</a:t>
          </a:r>
          <a:endParaRPr lang="ru-RU" sz="1000"/>
        </a:p>
      </xdr:txBody>
    </xdr:sp>
    <xdr:clientData/>
  </xdr:oneCellAnchor>
  <xdr:oneCellAnchor>
    <xdr:from>
      <xdr:col>23</xdr:col>
      <xdr:colOff>291591</xdr:colOff>
      <xdr:row>2</xdr:row>
      <xdr:rowOff>314887</xdr:rowOff>
    </xdr:from>
    <xdr:ext cx="209549" cy="214111"/>
    <xdr:pic>
      <xdr:nvPicPr>
        <xdr:cNvPr id="121" name="Picture 120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2766" y="1105462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330652</xdr:colOff>
      <xdr:row>6</xdr:row>
      <xdr:rowOff>19051</xdr:rowOff>
    </xdr:from>
    <xdr:ext cx="190499" cy="190499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1827" y="1847851"/>
          <a:ext cx="190499" cy="190499"/>
        </a:xfrm>
        <a:prstGeom prst="rect">
          <a:avLst/>
        </a:prstGeom>
      </xdr:spPr>
    </xdr:pic>
    <xdr:clientData/>
  </xdr:oneCellAnchor>
  <xdr:oneCellAnchor>
    <xdr:from>
      <xdr:col>23</xdr:col>
      <xdr:colOff>321127</xdr:colOff>
      <xdr:row>9</xdr:row>
      <xdr:rowOff>17689</xdr:rowOff>
    </xdr:from>
    <xdr:ext cx="190800" cy="1908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2302" y="2560864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269138</xdr:colOff>
      <xdr:row>15</xdr:row>
      <xdr:rowOff>21453</xdr:rowOff>
    </xdr:from>
    <xdr:ext cx="198000" cy="202562"/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520" y="4044365"/>
          <a:ext cx="198000" cy="202562"/>
        </a:xfrm>
        <a:prstGeom prst="rect">
          <a:avLst/>
        </a:prstGeom>
      </xdr:spPr>
    </xdr:pic>
    <xdr:clientData/>
  </xdr:oneCellAnchor>
  <xdr:oneCellAnchor>
    <xdr:from>
      <xdr:col>23</xdr:col>
      <xdr:colOff>367548</xdr:colOff>
      <xdr:row>14</xdr:row>
      <xdr:rowOff>244372</xdr:rowOff>
    </xdr:from>
    <xdr:ext cx="314702" cy="248851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9096930" y="394231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23</xdr:col>
      <xdr:colOff>276662</xdr:colOff>
      <xdr:row>18</xdr:row>
      <xdr:rowOff>51309</xdr:rowOff>
    </xdr:from>
    <xdr:ext cx="198000" cy="198000"/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6044" y="4780191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375072</xdr:colOff>
      <xdr:row>17</xdr:row>
      <xdr:rowOff>181937</xdr:rowOff>
    </xdr:from>
    <xdr:ext cx="314702" cy="248851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9104454" y="46754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268818</xdr:colOff>
      <xdr:row>21</xdr:row>
      <xdr:rowOff>15289</xdr:rowOff>
    </xdr:from>
    <xdr:ext cx="198000" cy="1980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200" y="5450142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378434</xdr:colOff>
      <xdr:row>20</xdr:row>
      <xdr:rowOff>134713</xdr:rowOff>
    </xdr:from>
    <xdr:ext cx="314702" cy="248851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9107816" y="533424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23</xdr:col>
      <xdr:colOff>269178</xdr:colOff>
      <xdr:row>27</xdr:row>
      <xdr:rowOff>23534</xdr:rowOff>
    </xdr:from>
    <xdr:ext cx="209549" cy="214111"/>
    <xdr:pic>
      <xdr:nvPicPr>
        <xdr:cNvPr id="130" name="Picture 129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0353" y="6995834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301757</xdr:colOff>
      <xdr:row>30</xdr:row>
      <xdr:rowOff>32658</xdr:rowOff>
    </xdr:from>
    <xdr:ext cx="190499" cy="190499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2932" y="7719333"/>
          <a:ext cx="190499" cy="190499"/>
        </a:xfrm>
        <a:prstGeom prst="rect">
          <a:avLst/>
        </a:prstGeom>
      </xdr:spPr>
    </xdr:pic>
    <xdr:clientData/>
  </xdr:oneCellAnchor>
  <xdr:oneCellAnchor>
    <xdr:from>
      <xdr:col>23</xdr:col>
      <xdr:colOff>274622</xdr:colOff>
      <xdr:row>33</xdr:row>
      <xdr:rowOff>31295</xdr:rowOff>
    </xdr:from>
    <xdr:ext cx="190800" cy="1908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5797" y="8432345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300276</xdr:colOff>
      <xdr:row>39</xdr:row>
      <xdr:rowOff>15849</xdr:rowOff>
    </xdr:from>
    <xdr:ext cx="198000" cy="202562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451" y="9807549"/>
          <a:ext cx="198000" cy="202562"/>
        </a:xfrm>
        <a:prstGeom prst="rect">
          <a:avLst/>
        </a:prstGeom>
      </xdr:spPr>
    </xdr:pic>
    <xdr:clientData/>
  </xdr:oneCellAnchor>
  <xdr:oneCellAnchor>
    <xdr:from>
      <xdr:col>23</xdr:col>
      <xdr:colOff>398686</xdr:colOff>
      <xdr:row>38</xdr:row>
      <xdr:rowOff>206349</xdr:rowOff>
    </xdr:from>
    <xdr:ext cx="314702" cy="248851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/>
      </xdr:nvSpPr>
      <xdr:spPr>
        <a:xfrm>
          <a:off x="9799861" y="96741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23</xdr:col>
      <xdr:colOff>263537</xdr:colOff>
      <xdr:row>42</xdr:row>
      <xdr:rowOff>17688</xdr:rowOff>
    </xdr:from>
    <xdr:ext cx="198000" cy="1980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712" y="10533288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361947</xdr:colOff>
      <xdr:row>41</xdr:row>
      <xdr:rowOff>148317</xdr:rowOff>
    </xdr:from>
    <xdr:ext cx="314702" cy="248851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9763122" y="104257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243126</xdr:colOff>
      <xdr:row>45</xdr:row>
      <xdr:rowOff>4081</xdr:rowOff>
    </xdr:from>
    <xdr:ext cx="198000" cy="1980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4301" y="11234056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341536</xdr:colOff>
      <xdr:row>44</xdr:row>
      <xdr:rowOff>134710</xdr:rowOff>
    </xdr:from>
    <xdr:ext cx="314702" cy="248851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/>
      </xdr:nvSpPr>
      <xdr:spPr>
        <a:xfrm>
          <a:off x="9742711" y="111265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24</xdr:col>
      <xdr:colOff>222756</xdr:colOff>
      <xdr:row>10</xdr:row>
      <xdr:rowOff>19612</xdr:rowOff>
    </xdr:from>
    <xdr:ext cx="209549" cy="214111"/>
    <xdr:pic>
      <xdr:nvPicPr>
        <xdr:cNvPr id="139" name="Picture 138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031" y="2800912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241805</xdr:colOff>
      <xdr:row>13</xdr:row>
      <xdr:rowOff>160565</xdr:rowOff>
    </xdr:from>
    <xdr:ext cx="190499" cy="190499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3080" y="3665765"/>
          <a:ext cx="190499" cy="190499"/>
        </a:xfrm>
        <a:prstGeom prst="rect">
          <a:avLst/>
        </a:prstGeom>
      </xdr:spPr>
    </xdr:pic>
    <xdr:clientData/>
  </xdr:oneCellAnchor>
  <xdr:oneCellAnchor>
    <xdr:from>
      <xdr:col>24</xdr:col>
      <xdr:colOff>245168</xdr:colOff>
      <xdr:row>16</xdr:row>
      <xdr:rowOff>61232</xdr:rowOff>
    </xdr:from>
    <xdr:ext cx="190800" cy="190800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6443" y="4357007"/>
          <a:ext cx="190800" cy="190800"/>
        </a:xfrm>
        <a:prstGeom prst="rect">
          <a:avLst/>
        </a:prstGeom>
      </xdr:spPr>
    </xdr:pic>
    <xdr:clientData/>
  </xdr:oneCellAnchor>
  <xdr:oneCellAnchor>
    <xdr:from>
      <xdr:col>24</xdr:col>
      <xdr:colOff>157401</xdr:colOff>
      <xdr:row>28</xdr:row>
      <xdr:rowOff>30817</xdr:rowOff>
    </xdr:from>
    <xdr:ext cx="198000" cy="202562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8676" y="7241242"/>
          <a:ext cx="198000" cy="202562"/>
        </a:xfrm>
        <a:prstGeom prst="rect">
          <a:avLst/>
        </a:prstGeom>
      </xdr:spPr>
    </xdr:pic>
    <xdr:clientData/>
  </xdr:oneCellAnchor>
  <xdr:oneCellAnchor>
    <xdr:from>
      <xdr:col>24</xdr:col>
      <xdr:colOff>255811</xdr:colOff>
      <xdr:row>27</xdr:row>
      <xdr:rowOff>85247</xdr:rowOff>
    </xdr:from>
    <xdr:ext cx="314702" cy="248851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10457086" y="705754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24</xdr:col>
      <xdr:colOff>173730</xdr:colOff>
      <xdr:row>31</xdr:row>
      <xdr:rowOff>17688</xdr:rowOff>
    </xdr:from>
    <xdr:ext cx="198000" cy="198000"/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005" y="7942488"/>
          <a:ext cx="198000" cy="198000"/>
        </a:xfrm>
        <a:prstGeom prst="rect">
          <a:avLst/>
        </a:prstGeom>
      </xdr:spPr>
    </xdr:pic>
    <xdr:clientData/>
  </xdr:oneCellAnchor>
  <xdr:oneCellAnchor>
    <xdr:from>
      <xdr:col>24</xdr:col>
      <xdr:colOff>272140</xdr:colOff>
      <xdr:row>30</xdr:row>
      <xdr:rowOff>148317</xdr:rowOff>
    </xdr:from>
    <xdr:ext cx="314702" cy="248851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/>
      </xdr:nvSpPr>
      <xdr:spPr>
        <a:xfrm>
          <a:off x="10473415" y="78349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24</xdr:col>
      <xdr:colOff>165566</xdr:colOff>
      <xdr:row>35</xdr:row>
      <xdr:rowOff>17689</xdr:rowOff>
    </xdr:from>
    <xdr:ext cx="198000" cy="1980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6841" y="8894989"/>
          <a:ext cx="198000" cy="198000"/>
        </a:xfrm>
        <a:prstGeom prst="rect">
          <a:avLst/>
        </a:prstGeom>
      </xdr:spPr>
    </xdr:pic>
    <xdr:clientData/>
  </xdr:oneCellAnchor>
  <xdr:oneCellAnchor>
    <xdr:from>
      <xdr:col>24</xdr:col>
      <xdr:colOff>254451</xdr:colOff>
      <xdr:row>34</xdr:row>
      <xdr:rowOff>81642</xdr:rowOff>
    </xdr:from>
    <xdr:ext cx="314702" cy="248851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/>
      </xdr:nvSpPr>
      <xdr:spPr>
        <a:xfrm>
          <a:off x="10455726" y="87208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95809</xdr:colOff>
      <xdr:row>30</xdr:row>
      <xdr:rowOff>19051</xdr:rowOff>
    </xdr:from>
    <xdr:ext cx="190499" cy="190499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4484" y="7705726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95809</xdr:colOff>
      <xdr:row>42</xdr:row>
      <xdr:rowOff>19051</xdr:rowOff>
    </xdr:from>
    <xdr:ext cx="190499" cy="190499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4484" y="10534651"/>
          <a:ext cx="190499" cy="190499"/>
        </a:xfrm>
        <a:prstGeom prst="rect">
          <a:avLst/>
        </a:prstGeom>
      </xdr:spPr>
    </xdr:pic>
    <xdr:clientData/>
  </xdr:oneCellAnchor>
  <xdr:oneCellAnchor>
    <xdr:from>
      <xdr:col>3</xdr:col>
      <xdr:colOff>334136</xdr:colOff>
      <xdr:row>23</xdr:row>
      <xdr:rowOff>129428</xdr:rowOff>
    </xdr:from>
    <xdr:ext cx="198000" cy="1980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161" y="6092078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12246</xdr:colOff>
      <xdr:row>34</xdr:row>
      <xdr:rowOff>110538</xdr:rowOff>
    </xdr:from>
    <xdr:ext cx="314702" cy="248851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/>
      </xdr:nvSpPr>
      <xdr:spPr>
        <a:xfrm>
          <a:off x="1355271" y="874971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358307</xdr:colOff>
      <xdr:row>35</xdr:row>
      <xdr:rowOff>35058</xdr:rowOff>
    </xdr:from>
    <xdr:ext cx="198000" cy="1980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160" y="8831676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85966</xdr:colOff>
      <xdr:row>34</xdr:row>
      <xdr:rowOff>110540</xdr:rowOff>
    </xdr:from>
    <xdr:ext cx="314702" cy="248851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/>
      </xdr:nvSpPr>
      <xdr:spPr>
        <a:xfrm>
          <a:off x="2248701" y="867183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9</xdr:col>
      <xdr:colOff>444471</xdr:colOff>
      <xdr:row>34</xdr:row>
      <xdr:rowOff>110537</xdr:rowOff>
    </xdr:from>
    <xdr:ext cx="314702" cy="248851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/>
      </xdr:nvSpPr>
      <xdr:spPr>
        <a:xfrm>
          <a:off x="3716589" y="86718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10</xdr:col>
      <xdr:colOff>405212</xdr:colOff>
      <xdr:row>35</xdr:row>
      <xdr:rowOff>32657</xdr:rowOff>
    </xdr:from>
    <xdr:ext cx="198000" cy="198000"/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771" y="8829275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21049</xdr:colOff>
      <xdr:row>34</xdr:row>
      <xdr:rowOff>97649</xdr:rowOff>
    </xdr:from>
    <xdr:ext cx="314702" cy="248851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/>
      </xdr:nvSpPr>
      <xdr:spPr>
        <a:xfrm>
          <a:off x="4212049" y="865894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61873</xdr:colOff>
      <xdr:row>34</xdr:row>
      <xdr:rowOff>101012</xdr:rowOff>
    </xdr:from>
    <xdr:ext cx="314702" cy="248851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/>
      </xdr:nvSpPr>
      <xdr:spPr>
        <a:xfrm>
          <a:off x="4779549" y="866230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17</xdr:col>
      <xdr:colOff>365592</xdr:colOff>
      <xdr:row>35</xdr:row>
      <xdr:rowOff>28895</xdr:rowOff>
    </xdr:from>
    <xdr:ext cx="198000" cy="1980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3298" y="8825513"/>
          <a:ext cx="198000" cy="198000"/>
        </a:xfrm>
        <a:prstGeom prst="rect">
          <a:avLst/>
        </a:prstGeom>
      </xdr:spPr>
    </xdr:pic>
    <xdr:clientData/>
  </xdr:oneCellAnchor>
  <xdr:oneCellAnchor>
    <xdr:from>
      <xdr:col>16</xdr:col>
      <xdr:colOff>478091</xdr:colOff>
      <xdr:row>34</xdr:row>
      <xdr:rowOff>74518</xdr:rowOff>
    </xdr:from>
    <xdr:ext cx="314702" cy="248851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/>
      </xdr:nvSpPr>
      <xdr:spPr>
        <a:xfrm>
          <a:off x="6774116" y="871369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17</xdr:col>
      <xdr:colOff>485055</xdr:colOff>
      <xdr:row>34</xdr:row>
      <xdr:rowOff>73558</xdr:rowOff>
    </xdr:from>
    <xdr:ext cx="314702" cy="248851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/>
      </xdr:nvSpPr>
      <xdr:spPr>
        <a:xfrm>
          <a:off x="7276380" y="871273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19</xdr:col>
      <xdr:colOff>86205</xdr:colOff>
      <xdr:row>34</xdr:row>
      <xdr:rowOff>96691</xdr:rowOff>
    </xdr:from>
    <xdr:ext cx="314702" cy="248851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/>
      </xdr:nvSpPr>
      <xdr:spPr>
        <a:xfrm>
          <a:off x="7887180" y="873586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3</xdr:col>
      <xdr:colOff>3441</xdr:colOff>
      <xdr:row>46</xdr:row>
      <xdr:rowOff>135351</xdr:rowOff>
    </xdr:from>
    <xdr:ext cx="314702" cy="248851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1346466" y="1160345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twoCellAnchor editAs="oneCell">
    <xdr:from>
      <xdr:col>17</xdr:col>
      <xdr:colOff>347381</xdr:colOff>
      <xdr:row>61</xdr:row>
      <xdr:rowOff>0</xdr:rowOff>
    </xdr:from>
    <xdr:to>
      <xdr:col>23</xdr:col>
      <xdr:colOff>678792</xdr:colOff>
      <xdr:row>65</xdr:row>
      <xdr:rowOff>41517</xdr:rowOff>
    </xdr:to>
    <xdr:pic>
      <xdr:nvPicPr>
        <xdr:cNvPr id="164" name="Picture 16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8706" y="14707720"/>
          <a:ext cx="2941261" cy="803517"/>
        </a:xfrm>
        <a:prstGeom prst="rect">
          <a:avLst/>
        </a:prstGeom>
      </xdr:spPr>
    </xdr:pic>
    <xdr:clientData/>
  </xdr:twoCellAnchor>
  <xdr:oneCellAnchor>
    <xdr:from>
      <xdr:col>15</xdr:col>
      <xdr:colOff>413416</xdr:colOff>
      <xdr:row>11</xdr:row>
      <xdr:rowOff>23132</xdr:rowOff>
    </xdr:from>
    <xdr:ext cx="190800" cy="190800"/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2240" y="3026308"/>
          <a:ext cx="190800" cy="190800"/>
        </a:xfrm>
        <a:prstGeom prst="rect">
          <a:avLst/>
        </a:prstGeom>
      </xdr:spPr>
    </xdr:pic>
    <xdr:clientData/>
  </xdr:oneCellAnchor>
  <xdr:oneCellAnchor>
    <xdr:from>
      <xdr:col>19</xdr:col>
      <xdr:colOff>27892</xdr:colOff>
      <xdr:row>11</xdr:row>
      <xdr:rowOff>31937</xdr:rowOff>
    </xdr:from>
    <xdr:ext cx="198000" cy="1980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6892" y="3035113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131909</xdr:colOff>
      <xdr:row>10</xdr:row>
      <xdr:rowOff>109818</xdr:rowOff>
    </xdr:from>
    <xdr:ext cx="314702" cy="248851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7370909" y="286646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37</xdr:row>
      <xdr:rowOff>104775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5438775" y="945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301997</xdr:colOff>
      <xdr:row>47</xdr:row>
      <xdr:rowOff>23854</xdr:rowOff>
    </xdr:from>
    <xdr:ext cx="190499" cy="190499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97" y="11730079"/>
          <a:ext cx="190499" cy="190499"/>
        </a:xfrm>
        <a:prstGeom prst="rect">
          <a:avLst/>
        </a:prstGeom>
      </xdr:spPr>
    </xdr:pic>
    <xdr:clientData/>
  </xdr:oneCellAnchor>
  <xdr:oneCellAnchor>
    <xdr:from>
      <xdr:col>18</xdr:col>
      <xdr:colOff>456920</xdr:colOff>
      <xdr:row>47</xdr:row>
      <xdr:rowOff>25533</xdr:rowOff>
    </xdr:from>
    <xdr:ext cx="198000" cy="1980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4067" y="11623621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352425</xdr:colOff>
      <xdr:row>25</xdr:row>
      <xdr:rowOff>104775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5438775" y="663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469288</xdr:colOff>
      <xdr:row>22</xdr:row>
      <xdr:rowOff>208993</xdr:rowOff>
    </xdr:from>
    <xdr:ext cx="314702" cy="248851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4003063" y="593351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/>
      </xdr:nvSpPr>
      <xdr:spPr>
        <a:xfrm>
          <a:off x="81534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81534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28</xdr:row>
      <xdr:rowOff>104775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54387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40</xdr:row>
      <xdr:rowOff>104775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5438775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29</xdr:row>
      <xdr:rowOff>104775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5070101" y="701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30</xdr:row>
      <xdr:rowOff>104775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/>
      </xdr:nvSpPr>
      <xdr:spPr>
        <a:xfrm>
          <a:off x="5070101" y="7254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AF53D935-E1D1-4954-B8CB-FB7E449BDBEA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C7BBEFCF-4109-44E2-AA09-7F2C5AE979FE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D581DFB3-BA8A-4890-95E4-CAA881F68A98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40</xdr:row>
      <xdr:rowOff>104775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E879AB76-8C79-4935-86B0-3558ECCA9154}"/>
            </a:ext>
          </a:extLst>
        </xdr:cNvPr>
        <xdr:cNvSpPr txBox="1"/>
      </xdr:nvSpPr>
      <xdr:spPr>
        <a:xfrm>
          <a:off x="5070101" y="98090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41</xdr:row>
      <xdr:rowOff>104775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76C6A0CA-5653-404E-9A74-51F2F1D5DB7D}"/>
            </a:ext>
          </a:extLst>
        </xdr:cNvPr>
        <xdr:cNvSpPr txBox="1"/>
      </xdr:nvSpPr>
      <xdr:spPr>
        <a:xfrm>
          <a:off x="5070101" y="10055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4B3C2EE0-AC3B-4A62-BAC1-6E6B0C170AAC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43457090-A2CF-4746-8903-13F1B4B48FFA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9EF0116-2D8B-405D-9002-AE0500438867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18</xdr:row>
      <xdr:rowOff>104775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522644B3-334E-4E77-8740-92C089A91EFC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28</xdr:row>
      <xdr:rowOff>104775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C3824C34-EE3F-4307-A91C-106663364B03}"/>
            </a:ext>
          </a:extLst>
        </xdr:cNvPr>
        <xdr:cNvSpPr txBox="1"/>
      </xdr:nvSpPr>
      <xdr:spPr>
        <a:xfrm>
          <a:off x="5070101" y="701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29</xdr:row>
      <xdr:rowOff>104775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CA4F7997-1E52-4214-BD19-A2175E1CE709}"/>
            </a:ext>
          </a:extLst>
        </xdr:cNvPr>
        <xdr:cNvSpPr txBox="1"/>
      </xdr:nvSpPr>
      <xdr:spPr>
        <a:xfrm>
          <a:off x="5070101" y="7254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30</xdr:row>
      <xdr:rowOff>104775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8F33CE9B-08B6-445C-93CF-7640A52D6246}"/>
            </a:ext>
          </a:extLst>
        </xdr:cNvPr>
        <xdr:cNvSpPr txBox="1"/>
      </xdr:nvSpPr>
      <xdr:spPr>
        <a:xfrm>
          <a:off x="5070101" y="74894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40</xdr:row>
      <xdr:rowOff>104775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4078FD62-9922-4F92-9105-2FC2C207D036}"/>
            </a:ext>
          </a:extLst>
        </xdr:cNvPr>
        <xdr:cNvSpPr txBox="1"/>
      </xdr:nvSpPr>
      <xdr:spPr>
        <a:xfrm>
          <a:off x="5070101" y="98090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41</xdr:row>
      <xdr:rowOff>104775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6DFC4809-80BB-44B7-B54F-6130E8F2AB17}"/>
            </a:ext>
          </a:extLst>
        </xdr:cNvPr>
        <xdr:cNvSpPr txBox="1"/>
      </xdr:nvSpPr>
      <xdr:spPr>
        <a:xfrm>
          <a:off x="5070101" y="10055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41</xdr:row>
      <xdr:rowOff>104775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5D63F13C-FCD8-4E5E-9010-23BD2BC739F1}"/>
            </a:ext>
          </a:extLst>
        </xdr:cNvPr>
        <xdr:cNvSpPr txBox="1"/>
      </xdr:nvSpPr>
      <xdr:spPr>
        <a:xfrm>
          <a:off x="5070101" y="10055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42</xdr:row>
      <xdr:rowOff>104775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8D0B882D-3C55-4BF9-835D-9DE2A6CCE2F8}"/>
            </a:ext>
          </a:extLst>
        </xdr:cNvPr>
        <xdr:cNvSpPr txBox="1"/>
      </xdr:nvSpPr>
      <xdr:spPr>
        <a:xfrm>
          <a:off x="5070101" y="102909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B489380-C66A-4D33-8075-84ED2F666A36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D51E6DE4-DA7F-44A9-8AB9-2424102EFEA5}"/>
            </a:ext>
          </a:extLst>
        </xdr:cNvPr>
        <xdr:cNvSpPr txBox="1"/>
      </xdr:nvSpPr>
      <xdr:spPr>
        <a:xfrm>
          <a:off x="7591425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8760474E-5E75-4B8B-BCC7-EDE327FC6C41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2A73B4A4-2C5D-45ED-BE7E-2B72AE3570A4}"/>
            </a:ext>
          </a:extLst>
        </xdr:cNvPr>
        <xdr:cNvSpPr txBox="1"/>
      </xdr:nvSpPr>
      <xdr:spPr>
        <a:xfrm>
          <a:off x="7591425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F09AC6A9-1236-4089-A69E-525867A7231F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15</xdr:row>
      <xdr:rowOff>104775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FE1FADCD-30E9-41C5-A8F0-86C8F47367CE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B9FB4B7D-C4F1-434A-954D-2A3D058339B8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CAEFF835-211A-406E-BBB3-7A45F34C569A}"/>
            </a:ext>
          </a:extLst>
        </xdr:cNvPr>
        <xdr:cNvSpPr txBox="1"/>
      </xdr:nvSpPr>
      <xdr:spPr>
        <a:xfrm>
          <a:off x="7591425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191EA506-03C0-4E59-9133-5835057B77AB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7762FEDD-28E2-4C7B-8D22-92F4EC69B783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2C2053BD-E478-4255-8A35-9DDA67685AFE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2B5C8985-8BAD-4E5A-ADDE-D70EC5249F8A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C0395FFB-CE98-4EBA-B14B-96C70DB7EB6B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4B60B468-1C9A-440A-A123-8BDADC56AA28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279373C5-40A9-4201-B955-A35C64198C91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D3E25C57-BF11-4993-9808-C94AC6421119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3597DEC1-70AF-4831-9B9F-60C6CFBDCD5D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419FE2AC-470B-4E6C-9EFE-167AF3063494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82259D62-3498-4501-A911-724B0A181C45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FFA5CADE-7B3D-4796-92ED-4C85B2E6C71C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551C916-1DDD-4662-B405-33E864EBB1C3}"/>
            </a:ext>
          </a:extLst>
        </xdr:cNvPr>
        <xdr:cNvSpPr txBox="1"/>
      </xdr:nvSpPr>
      <xdr:spPr>
        <a:xfrm>
          <a:off x="665013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D4DE74F1-50F8-45CA-BF2E-75400479ACE0}"/>
            </a:ext>
          </a:extLst>
        </xdr:cNvPr>
        <xdr:cNvSpPr txBox="1"/>
      </xdr:nvSpPr>
      <xdr:spPr>
        <a:xfrm>
          <a:off x="6650131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18</xdr:row>
      <xdr:rowOff>104775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B599F59A-99D3-4EF3-9EEF-5540F228C48A}"/>
            </a:ext>
          </a:extLst>
        </xdr:cNvPr>
        <xdr:cNvSpPr txBox="1"/>
      </xdr:nvSpPr>
      <xdr:spPr>
        <a:xfrm>
          <a:off x="665013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A44DEBC4-FF14-4309-90F2-B1E774277B9E}"/>
            </a:ext>
          </a:extLst>
        </xdr:cNvPr>
        <xdr:cNvSpPr txBox="1"/>
      </xdr:nvSpPr>
      <xdr:spPr>
        <a:xfrm>
          <a:off x="665013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18</xdr:row>
      <xdr:rowOff>104775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D4F492E-3282-48C3-9F97-1516644CFAA4}"/>
            </a:ext>
          </a:extLst>
        </xdr:cNvPr>
        <xdr:cNvSpPr txBox="1"/>
      </xdr:nvSpPr>
      <xdr:spPr>
        <a:xfrm>
          <a:off x="665013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CC654B87-7AD5-4AEC-897C-5CF336260506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5E49C9B6-45AC-40E1-AFEA-F9B624566A43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9D40EC98-6093-4CD4-980D-A902FBC61FDF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D5400D3D-E8ED-4DBA-9BD1-289971228838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85C0E01C-452A-4759-AD86-4A673D74CC5F}"/>
            </a:ext>
          </a:extLst>
        </xdr:cNvPr>
        <xdr:cNvSpPr txBox="1"/>
      </xdr:nvSpPr>
      <xdr:spPr>
        <a:xfrm>
          <a:off x="665013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36378E1-E7DF-46F9-B318-3B82B8086974}"/>
            </a:ext>
          </a:extLst>
        </xdr:cNvPr>
        <xdr:cNvSpPr txBox="1"/>
      </xdr:nvSpPr>
      <xdr:spPr>
        <a:xfrm>
          <a:off x="6650131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18</xdr:row>
      <xdr:rowOff>104775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3795C8D4-9600-4E92-9941-7746CE564C87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DB2F8B5A-ECCC-4FB3-963B-A2B340927DF8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18</xdr:row>
      <xdr:rowOff>104775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DDE65C3B-894B-43E0-8E5C-6E7CDAD15EB1}"/>
            </a:ext>
          </a:extLst>
        </xdr:cNvPr>
        <xdr:cNvSpPr txBox="1"/>
      </xdr:nvSpPr>
      <xdr:spPr>
        <a:xfrm>
          <a:off x="665013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AEA9D50A-8EF2-4B94-8924-8EF82AD0D03C}"/>
            </a:ext>
          </a:extLst>
        </xdr:cNvPr>
        <xdr:cNvSpPr txBox="1"/>
      </xdr:nvSpPr>
      <xdr:spPr>
        <a:xfrm>
          <a:off x="665013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18</xdr:row>
      <xdr:rowOff>104775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F8EF8CF5-B8AE-40BB-8C2D-24D8A6D328E3}"/>
            </a:ext>
          </a:extLst>
        </xdr:cNvPr>
        <xdr:cNvSpPr txBox="1"/>
      </xdr:nvSpPr>
      <xdr:spPr>
        <a:xfrm>
          <a:off x="665013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B9F11C47-0F0A-452B-9E26-F34692586D27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5C1D80E-750A-4801-A028-7369681E099D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7198BD7C-E64D-49F8-BC0E-428D4FEE3B36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1CA6627C-71E2-43EE-89C2-09CD4DB52482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18</xdr:row>
      <xdr:rowOff>104775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10A0D5C-960F-47C1-8C33-76231843A565}"/>
            </a:ext>
          </a:extLst>
        </xdr:cNvPr>
        <xdr:cNvSpPr txBox="1"/>
      </xdr:nvSpPr>
      <xdr:spPr>
        <a:xfrm>
          <a:off x="665013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A3423B19-0FA1-447F-ABE8-45E692368E2A}"/>
            </a:ext>
          </a:extLst>
        </xdr:cNvPr>
        <xdr:cNvSpPr txBox="1"/>
      </xdr:nvSpPr>
      <xdr:spPr>
        <a:xfrm>
          <a:off x="665013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19</xdr:row>
      <xdr:rowOff>104775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9DE29CE8-9386-4D8C-B53F-7A999DB152CD}"/>
            </a:ext>
          </a:extLst>
        </xdr:cNvPr>
        <xdr:cNvSpPr txBox="1"/>
      </xdr:nvSpPr>
      <xdr:spPr>
        <a:xfrm>
          <a:off x="665013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18</xdr:row>
      <xdr:rowOff>104775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B6E922B3-9E43-44D5-886B-251D4B3FA84B}"/>
            </a:ext>
          </a:extLst>
        </xdr:cNvPr>
        <xdr:cNvSpPr txBox="1"/>
      </xdr:nvSpPr>
      <xdr:spPr>
        <a:xfrm>
          <a:off x="665013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19</xdr:row>
      <xdr:rowOff>104775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F569101D-93DA-4A52-B7A1-1D0155B0FD60}"/>
            </a:ext>
          </a:extLst>
        </xdr:cNvPr>
        <xdr:cNvSpPr txBox="1"/>
      </xdr:nvSpPr>
      <xdr:spPr>
        <a:xfrm>
          <a:off x="665013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61443E54-6FD9-4458-B645-89A5F9DF20DC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41563F3D-A162-47D7-8734-AF7DCA6FD021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D20DA551-E670-42E3-8C99-3384AB3058EC}"/>
            </a:ext>
          </a:extLst>
        </xdr:cNvPr>
        <xdr:cNvSpPr txBox="1"/>
      </xdr:nvSpPr>
      <xdr:spPr>
        <a:xfrm>
          <a:off x="7591425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8D5D2305-B439-4D6B-B9F4-82DE360BA040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18</xdr:row>
      <xdr:rowOff>104775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ADA1B745-42ED-4B80-A151-1E68E750A0AD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9D935208-ADFB-4299-BF76-81F931EAED74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18</xdr:row>
      <xdr:rowOff>104775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D056C752-7C0F-48EC-BC3A-E95F92E34A8E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18</xdr:row>
      <xdr:rowOff>104775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E5BD4874-6C74-4AD3-A71B-3BF517B561DC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19</xdr:row>
      <xdr:rowOff>104775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ECDA634D-79C7-4881-A970-2DA9D5B4B5E4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5A257F5D-8EF3-4DE2-A33E-ADED4A13EA1E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30A19728-0B5B-4F69-9F75-4E781CBD4746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CF94F427-F526-4895-8F1D-A055321F62A9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AB285337-6E46-4F7C-A0B4-F37DA309FAA9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18</xdr:row>
      <xdr:rowOff>104775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EB909EE1-620F-4F54-88C8-B576F78F9F76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96268D28-715F-4527-862C-D1FAB3E6674A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ADE45393-C156-4A93-AB82-946BF94AAE6D}"/>
            </a:ext>
          </a:extLst>
        </xdr:cNvPr>
        <xdr:cNvSpPr txBox="1"/>
      </xdr:nvSpPr>
      <xdr:spPr>
        <a:xfrm>
          <a:off x="7591425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EB4910EB-11F3-443E-A929-A71EB353C78B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DB291FBC-BB22-492B-8E0A-F608A309A59B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7680565E-3167-442A-A226-56324ADEDCB1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56BB2959-DC1C-485A-AA59-75E93420BD06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467D6865-5061-43F0-A92B-BF8EFFA02205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CE738284-EC6A-4412-AA87-6E7246D98DBC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5F400668-6AFE-40D6-B7F2-284EDB004C1D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18</xdr:row>
      <xdr:rowOff>104775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C96EF779-A516-4455-BEF1-84E51536399D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82FB51B8-3F63-47EE-BDD9-61AD701921FF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40139F27-EFBC-4BA9-8EBB-6A32BD8F9E58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18</xdr:row>
      <xdr:rowOff>104775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7D6F9B65-3948-49A5-A5BD-622E1CB31B25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828F936B-66ED-4E38-9891-21D705FD9DF7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19</xdr:row>
      <xdr:rowOff>104775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EDDBF860-6C0E-4715-A0EE-EA4A9D314FBE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18</xdr:row>
      <xdr:rowOff>104775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2883B16F-3868-4DBE-90F9-87768CD9DF73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50AAE59A-87A4-451B-9EC8-D566CC729642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25D70086-8B0E-4986-B969-94FD1276E593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1390F97D-6558-4B74-9F0A-64648C8C05FC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5BF527D-5C96-445F-8504-66DD353EFBF0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28</xdr:row>
      <xdr:rowOff>104775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4AFB80EF-CE0C-486E-8140-59806DEA2F5D}"/>
            </a:ext>
          </a:extLst>
        </xdr:cNvPr>
        <xdr:cNvSpPr txBox="1"/>
      </xdr:nvSpPr>
      <xdr:spPr>
        <a:xfrm>
          <a:off x="5070101" y="701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29</xdr:row>
      <xdr:rowOff>104775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677532B8-BBF7-4412-8CA9-43797C0A2016}"/>
            </a:ext>
          </a:extLst>
        </xdr:cNvPr>
        <xdr:cNvSpPr txBox="1"/>
      </xdr:nvSpPr>
      <xdr:spPr>
        <a:xfrm>
          <a:off x="5070101" y="7254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30</xdr:row>
      <xdr:rowOff>104775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81475B0-1BB0-4C28-B1F2-79721D85571B}"/>
            </a:ext>
          </a:extLst>
        </xdr:cNvPr>
        <xdr:cNvSpPr txBox="1"/>
      </xdr:nvSpPr>
      <xdr:spPr>
        <a:xfrm>
          <a:off x="5070101" y="74894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31</xdr:row>
      <xdr:rowOff>104775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DC5DAE90-5646-44FA-9B3E-1668B158D07B}"/>
            </a:ext>
          </a:extLst>
        </xdr:cNvPr>
        <xdr:cNvSpPr txBox="1"/>
      </xdr:nvSpPr>
      <xdr:spPr>
        <a:xfrm>
          <a:off x="5070101" y="772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29</xdr:row>
      <xdr:rowOff>104775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EB9316CE-30E6-4428-9A03-4438575F1FCA}"/>
            </a:ext>
          </a:extLst>
        </xdr:cNvPr>
        <xdr:cNvSpPr txBox="1"/>
      </xdr:nvSpPr>
      <xdr:spPr>
        <a:xfrm>
          <a:off x="5070101" y="7254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30</xdr:row>
      <xdr:rowOff>104775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C89CF38E-E7F8-4C53-B3D1-79D29B081D3E}"/>
            </a:ext>
          </a:extLst>
        </xdr:cNvPr>
        <xdr:cNvSpPr txBox="1"/>
      </xdr:nvSpPr>
      <xdr:spPr>
        <a:xfrm>
          <a:off x="5070101" y="74894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31</xdr:row>
      <xdr:rowOff>104775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3D325FF8-1602-4C62-93B4-87B6CCD07128}"/>
            </a:ext>
          </a:extLst>
        </xdr:cNvPr>
        <xdr:cNvSpPr txBox="1"/>
      </xdr:nvSpPr>
      <xdr:spPr>
        <a:xfrm>
          <a:off x="5070101" y="772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40</xdr:row>
      <xdr:rowOff>104775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13B75F42-23AA-4564-8FF8-089AB17250AF}"/>
            </a:ext>
          </a:extLst>
        </xdr:cNvPr>
        <xdr:cNvSpPr txBox="1"/>
      </xdr:nvSpPr>
      <xdr:spPr>
        <a:xfrm>
          <a:off x="5070101" y="98090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41</xdr:row>
      <xdr:rowOff>104775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E669E78F-6B35-42A2-9965-B81A2FA2892E}"/>
            </a:ext>
          </a:extLst>
        </xdr:cNvPr>
        <xdr:cNvSpPr txBox="1"/>
      </xdr:nvSpPr>
      <xdr:spPr>
        <a:xfrm>
          <a:off x="5070101" y="10055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41</xdr:row>
      <xdr:rowOff>104775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DB996D9B-DD2E-4951-9EF4-95295F8DBA12}"/>
            </a:ext>
          </a:extLst>
        </xdr:cNvPr>
        <xdr:cNvSpPr txBox="1"/>
      </xdr:nvSpPr>
      <xdr:spPr>
        <a:xfrm>
          <a:off x="5070101" y="10055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42</xdr:row>
      <xdr:rowOff>104775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A43B47DF-D052-4DD3-A407-02267D4A802A}"/>
            </a:ext>
          </a:extLst>
        </xdr:cNvPr>
        <xdr:cNvSpPr txBox="1"/>
      </xdr:nvSpPr>
      <xdr:spPr>
        <a:xfrm>
          <a:off x="5070101" y="102909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41</xdr:row>
      <xdr:rowOff>104775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144D88AB-8276-461F-9F1C-39D72FF200AA}"/>
            </a:ext>
          </a:extLst>
        </xdr:cNvPr>
        <xdr:cNvSpPr txBox="1"/>
      </xdr:nvSpPr>
      <xdr:spPr>
        <a:xfrm>
          <a:off x="5070101" y="10055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42</xdr:row>
      <xdr:rowOff>104775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C596FBC5-9F4D-42A3-B3B0-16D9D603C8E8}"/>
            </a:ext>
          </a:extLst>
        </xdr:cNvPr>
        <xdr:cNvSpPr txBox="1"/>
      </xdr:nvSpPr>
      <xdr:spPr>
        <a:xfrm>
          <a:off x="5070101" y="102909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42</xdr:row>
      <xdr:rowOff>104775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B470700C-A758-4241-AC82-B5E593A72882}"/>
            </a:ext>
          </a:extLst>
        </xdr:cNvPr>
        <xdr:cNvSpPr txBox="1"/>
      </xdr:nvSpPr>
      <xdr:spPr>
        <a:xfrm>
          <a:off x="5070101" y="102909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43</xdr:row>
      <xdr:rowOff>104775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354DD11B-7E72-4C3A-A7E6-B1E4521E76D4}"/>
            </a:ext>
          </a:extLst>
        </xdr:cNvPr>
        <xdr:cNvSpPr txBox="1"/>
      </xdr:nvSpPr>
      <xdr:spPr>
        <a:xfrm>
          <a:off x="5070101" y="105262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124704</xdr:colOff>
      <xdr:row>3</xdr:row>
      <xdr:rowOff>1923</xdr:rowOff>
    </xdr:from>
    <xdr:to>
      <xdr:col>21</xdr:col>
      <xdr:colOff>334253</xdr:colOff>
      <xdr:row>3</xdr:row>
      <xdr:rowOff>217716</xdr:rowOff>
    </xdr:to>
    <xdr:pic>
      <xdr:nvPicPr>
        <xdr:cNvPr id="2" name="Picture 1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5145" y="943217"/>
          <a:ext cx="209549" cy="21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293195</xdr:colOff>
      <xdr:row>11</xdr:row>
      <xdr:rowOff>19051</xdr:rowOff>
    </xdr:from>
    <xdr:to>
      <xdr:col>1</xdr:col>
      <xdr:colOff>136312</xdr:colOff>
      <xdr:row>11</xdr:row>
      <xdr:rowOff>211231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95" y="3107872"/>
          <a:ext cx="196903" cy="19218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11</xdr:row>
      <xdr:rowOff>23133</xdr:rowOff>
    </xdr:from>
    <xdr:to>
      <xdr:col>2</xdr:col>
      <xdr:colOff>135892</xdr:colOff>
      <xdr:row>11</xdr:row>
      <xdr:rowOff>215614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122" y="3026309"/>
          <a:ext cx="157182" cy="192481"/>
        </a:xfrm>
        <a:prstGeom prst="rect">
          <a:avLst/>
        </a:prstGeom>
      </xdr:spPr>
    </xdr:pic>
    <xdr:clientData/>
  </xdr:twoCellAnchor>
  <xdr:twoCellAnchor editAs="oneCell">
    <xdr:from>
      <xdr:col>2</xdr:col>
      <xdr:colOff>386884</xdr:colOff>
      <xdr:row>11</xdr:row>
      <xdr:rowOff>20731</xdr:rowOff>
    </xdr:from>
    <xdr:to>
      <xdr:col>3</xdr:col>
      <xdr:colOff>91825</xdr:colOff>
      <xdr:row>11</xdr:row>
      <xdr:rowOff>220412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237" y="2732555"/>
          <a:ext cx="198000" cy="199681"/>
        </a:xfrm>
        <a:prstGeom prst="rect">
          <a:avLst/>
        </a:prstGeom>
      </xdr:spPr>
    </xdr:pic>
    <xdr:clientData/>
  </xdr:twoCellAnchor>
  <xdr:oneCellAnchor>
    <xdr:from>
      <xdr:col>12</xdr:col>
      <xdr:colOff>352425</xdr:colOff>
      <xdr:row>15</xdr:row>
      <xdr:rowOff>104775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91515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492018</xdr:colOff>
      <xdr:row>10</xdr:row>
      <xdr:rowOff>119344</xdr:rowOff>
    </xdr:from>
    <xdr:ext cx="314702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332459" y="270790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3</xdr:col>
      <xdr:colOff>361616</xdr:colOff>
      <xdr:row>11</xdr:row>
      <xdr:rowOff>30256</xdr:rowOff>
    </xdr:from>
    <xdr:ext cx="198000" cy="19800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469" y="3033432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443726</xdr:colOff>
      <xdr:row>10</xdr:row>
      <xdr:rowOff>128869</xdr:rowOff>
    </xdr:from>
    <xdr:ext cx="314702" cy="24885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687579" y="288551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485240</xdr:colOff>
      <xdr:row>11</xdr:row>
      <xdr:rowOff>20731</xdr:rowOff>
    </xdr:from>
    <xdr:ext cx="198000" cy="19800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740" y="3089898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96192</xdr:colOff>
      <xdr:row>10</xdr:row>
      <xdr:rowOff>119343</xdr:rowOff>
    </xdr:from>
    <xdr:ext cx="314702" cy="24885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35109" y="294509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7</xdr:col>
      <xdr:colOff>102693</xdr:colOff>
      <xdr:row>11</xdr:row>
      <xdr:rowOff>19051</xdr:rowOff>
    </xdr:from>
    <xdr:ext cx="190499" cy="190499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8281" y="2730875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410851</xdr:colOff>
      <xdr:row>11</xdr:row>
      <xdr:rowOff>20731</xdr:rowOff>
    </xdr:from>
    <xdr:ext cx="190800" cy="190800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527" y="3023907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386159</xdr:colOff>
      <xdr:row>11</xdr:row>
      <xdr:rowOff>31937</xdr:rowOff>
    </xdr:from>
    <xdr:ext cx="198000" cy="198000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8277" y="3035113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23447</xdr:colOff>
      <xdr:row>10</xdr:row>
      <xdr:rowOff>119344</xdr:rowOff>
    </xdr:from>
    <xdr:ext cx="314702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4192035" y="270790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10</xdr:col>
      <xdr:colOff>475489</xdr:colOff>
      <xdr:row>11</xdr:row>
      <xdr:rowOff>30256</xdr:rowOff>
    </xdr:from>
    <xdr:ext cx="198000" cy="198000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077" y="2742080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84604</xdr:colOff>
      <xdr:row>10</xdr:row>
      <xdr:rowOff>128868</xdr:rowOff>
    </xdr:from>
    <xdr:ext cx="314702" cy="24885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4746251" y="271742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97210</xdr:colOff>
      <xdr:row>11</xdr:row>
      <xdr:rowOff>31937</xdr:rowOff>
    </xdr:from>
    <xdr:ext cx="198000" cy="198000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034" y="2867025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173207</xdr:colOff>
      <xdr:row>10</xdr:row>
      <xdr:rowOff>108136</xdr:rowOff>
    </xdr:from>
    <xdr:ext cx="314702" cy="24885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5327913" y="269669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115340</xdr:colOff>
      <xdr:row>11</xdr:row>
      <xdr:rowOff>19053</xdr:rowOff>
    </xdr:from>
    <xdr:ext cx="190499" cy="1904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990" y="2876553"/>
          <a:ext cx="190499" cy="190499"/>
        </a:xfrm>
        <a:prstGeom prst="rect">
          <a:avLst/>
        </a:prstGeom>
      </xdr:spPr>
    </xdr:pic>
    <xdr:clientData/>
  </xdr:oneCellAnchor>
  <xdr:oneCellAnchor>
    <xdr:from>
      <xdr:col>16</xdr:col>
      <xdr:colOff>393289</xdr:colOff>
      <xdr:row>11</xdr:row>
      <xdr:rowOff>20731</xdr:rowOff>
    </xdr:from>
    <xdr:ext cx="198000" cy="198000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0995" y="2855819"/>
          <a:ext cx="198000" cy="198000"/>
        </a:xfrm>
        <a:prstGeom prst="rect">
          <a:avLst/>
        </a:prstGeom>
      </xdr:spPr>
    </xdr:pic>
    <xdr:clientData/>
  </xdr:oneCellAnchor>
  <xdr:oneCellAnchor>
    <xdr:from>
      <xdr:col>16</xdr:col>
      <xdr:colOff>479932</xdr:colOff>
      <xdr:row>10</xdr:row>
      <xdr:rowOff>138393</xdr:rowOff>
    </xdr:from>
    <xdr:ext cx="314702" cy="24885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6775957" y="274824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17</xdr:col>
      <xdr:colOff>364950</xdr:colOff>
      <xdr:row>11</xdr:row>
      <xdr:rowOff>41462</xdr:rowOff>
    </xdr:from>
    <xdr:ext cx="198000" cy="198000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2656" y="3044638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1759</xdr:colOff>
      <xdr:row>10</xdr:row>
      <xdr:rowOff>135030</xdr:rowOff>
    </xdr:from>
    <xdr:ext cx="314702" cy="24885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6758906" y="289167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21</xdr:col>
      <xdr:colOff>156641</xdr:colOff>
      <xdr:row>6</xdr:row>
      <xdr:rowOff>32658</xdr:rowOff>
    </xdr:from>
    <xdr:ext cx="190499" cy="1904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082" y="1679923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132548</xdr:colOff>
      <xdr:row>9</xdr:row>
      <xdr:rowOff>42502</xdr:rowOff>
    </xdr:from>
    <xdr:ext cx="190800" cy="190800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2989" y="2395737"/>
          <a:ext cx="190800" cy="190800"/>
        </a:xfrm>
        <a:prstGeom prst="rect">
          <a:avLst/>
        </a:prstGeom>
      </xdr:spPr>
    </xdr:pic>
    <xdr:clientData/>
  </xdr:oneCellAnchor>
  <xdr:twoCellAnchor editAs="oneCell">
    <xdr:from>
      <xdr:col>22</xdr:col>
      <xdr:colOff>182378</xdr:colOff>
      <xdr:row>3</xdr:row>
      <xdr:rowOff>24334</xdr:rowOff>
    </xdr:from>
    <xdr:to>
      <xdr:col>22</xdr:col>
      <xdr:colOff>380378</xdr:colOff>
      <xdr:row>3</xdr:row>
      <xdr:rowOff>228578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3819" y="965628"/>
          <a:ext cx="198000" cy="204244"/>
        </a:xfrm>
        <a:prstGeom prst="rect">
          <a:avLst/>
        </a:prstGeom>
      </xdr:spPr>
    </xdr:pic>
    <xdr:clientData/>
  </xdr:twoCellAnchor>
  <xdr:oneCellAnchor>
    <xdr:from>
      <xdr:col>22</xdr:col>
      <xdr:colOff>280788</xdr:colOff>
      <xdr:row>2</xdr:row>
      <xdr:rowOff>236605</xdr:rowOff>
    </xdr:from>
    <xdr:ext cx="314702" cy="248851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9122229" y="85292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twoCellAnchor editAs="oneCell">
    <xdr:from>
      <xdr:col>22</xdr:col>
      <xdr:colOff>183098</xdr:colOff>
      <xdr:row>6</xdr:row>
      <xdr:rowOff>17688</xdr:rowOff>
    </xdr:from>
    <xdr:to>
      <xdr:col>22</xdr:col>
      <xdr:colOff>381098</xdr:colOff>
      <xdr:row>6</xdr:row>
      <xdr:rowOff>226974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539" y="1664953"/>
          <a:ext cx="198000" cy="209286"/>
        </a:xfrm>
        <a:prstGeom prst="rect">
          <a:avLst/>
        </a:prstGeom>
      </xdr:spPr>
    </xdr:pic>
    <xdr:clientData/>
  </xdr:twoCellAnchor>
  <xdr:oneCellAnchor>
    <xdr:from>
      <xdr:col>22</xdr:col>
      <xdr:colOff>281508</xdr:colOff>
      <xdr:row>5</xdr:row>
      <xdr:rowOff>148317</xdr:rowOff>
    </xdr:from>
    <xdr:ext cx="314702" cy="248851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9122949" y="156025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twoCellAnchor editAs="oneCell">
    <xdr:from>
      <xdr:col>22</xdr:col>
      <xdr:colOff>186140</xdr:colOff>
      <xdr:row>9</xdr:row>
      <xdr:rowOff>51307</xdr:rowOff>
    </xdr:from>
    <xdr:to>
      <xdr:col>22</xdr:col>
      <xdr:colOff>384140</xdr:colOff>
      <xdr:row>10</xdr:row>
      <xdr:rowOff>25270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7581" y="2404542"/>
          <a:ext cx="198000" cy="209286"/>
        </a:xfrm>
        <a:prstGeom prst="rect">
          <a:avLst/>
        </a:prstGeom>
      </xdr:spPr>
    </xdr:pic>
    <xdr:clientData/>
  </xdr:twoCellAnchor>
  <xdr:oneCellAnchor>
    <xdr:from>
      <xdr:col>22</xdr:col>
      <xdr:colOff>262138</xdr:colOff>
      <xdr:row>8</xdr:row>
      <xdr:rowOff>148317</xdr:rowOff>
    </xdr:from>
    <xdr:ext cx="314702" cy="24885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9103579" y="226622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124704</xdr:colOff>
      <xdr:row>15</xdr:row>
      <xdr:rowOff>13128</xdr:rowOff>
    </xdr:from>
    <xdr:ext cx="209549" cy="210110"/>
    <xdr:pic>
      <xdr:nvPicPr>
        <xdr:cNvPr id="36" name="Picture 35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5145" y="3867952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303679</xdr:colOff>
      <xdr:row>23</xdr:row>
      <xdr:rowOff>135912</xdr:rowOff>
    </xdr:from>
    <xdr:ext cx="190499" cy="1904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79" y="5927112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406052</xdr:colOff>
      <xdr:row>23</xdr:row>
      <xdr:rowOff>123985</xdr:rowOff>
    </xdr:from>
    <xdr:ext cx="190800" cy="190800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23" y="6029485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314845</xdr:colOff>
      <xdr:row>23</xdr:row>
      <xdr:rowOff>121584</xdr:rowOff>
    </xdr:from>
    <xdr:ext cx="198000" cy="198000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286" y="5858996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379638</xdr:colOff>
      <xdr:row>22</xdr:row>
      <xdr:rowOff>197787</xdr:rowOff>
    </xdr:from>
    <xdr:ext cx="314702" cy="248851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1220079" y="56998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420781</xdr:colOff>
      <xdr:row>22</xdr:row>
      <xdr:rowOff>207311</xdr:rowOff>
    </xdr:from>
    <xdr:ext cx="314702" cy="248851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1754281" y="57093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419057</xdr:colOff>
      <xdr:row>23</xdr:row>
      <xdr:rowOff>121584</xdr:rowOff>
    </xdr:from>
    <xdr:ext cx="198000" cy="19800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351" y="6027084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56349</xdr:colOff>
      <xdr:row>22</xdr:row>
      <xdr:rowOff>197786</xdr:rowOff>
    </xdr:from>
    <xdr:ext cx="314702" cy="248851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2375967" y="56998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7</xdr:col>
      <xdr:colOff>52667</xdr:colOff>
      <xdr:row>23</xdr:row>
      <xdr:rowOff>135913</xdr:rowOff>
    </xdr:from>
    <xdr:ext cx="190499" cy="1904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8108" y="6041413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425261</xdr:colOff>
      <xdr:row>23</xdr:row>
      <xdr:rowOff>135192</xdr:rowOff>
    </xdr:from>
    <xdr:ext cx="190800" cy="190800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7937" y="6040692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386879</xdr:colOff>
      <xdr:row>23</xdr:row>
      <xdr:rowOff>135192</xdr:rowOff>
    </xdr:from>
    <xdr:ext cx="198000" cy="19800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8997" y="6040692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42</xdr:colOff>
      <xdr:row>23</xdr:row>
      <xdr:rowOff>131109</xdr:rowOff>
    </xdr:from>
    <xdr:ext cx="198000" cy="19800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42" y="6036609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73400</xdr:colOff>
      <xdr:row>22</xdr:row>
      <xdr:rowOff>207309</xdr:rowOff>
    </xdr:from>
    <xdr:ext cx="314702" cy="248851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4264400" y="587748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20131</xdr:colOff>
      <xdr:row>23</xdr:row>
      <xdr:rowOff>118222</xdr:rowOff>
    </xdr:from>
    <xdr:ext cx="198000" cy="19800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807" y="6023722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93327</xdr:colOff>
      <xdr:row>22</xdr:row>
      <xdr:rowOff>175373</xdr:rowOff>
    </xdr:from>
    <xdr:ext cx="314702" cy="248851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5248033" y="56774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100293</xdr:colOff>
      <xdr:row>23</xdr:row>
      <xdr:rowOff>135912</xdr:rowOff>
    </xdr:from>
    <xdr:ext cx="190499" cy="190499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058" y="5873324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414057</xdr:colOff>
      <xdr:row>23</xdr:row>
      <xdr:rowOff>121584</xdr:rowOff>
    </xdr:from>
    <xdr:ext cx="190800" cy="190800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2881" y="6027084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377999</xdr:colOff>
      <xdr:row>23</xdr:row>
      <xdr:rowOff>124945</xdr:rowOff>
    </xdr:from>
    <xdr:ext cx="198000" cy="198000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6264" y="6030445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26492</xdr:colOff>
      <xdr:row>22</xdr:row>
      <xdr:rowOff>183777</xdr:rowOff>
    </xdr:from>
    <xdr:ext cx="314702" cy="248851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6760667" y="573685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17</xdr:col>
      <xdr:colOff>361828</xdr:colOff>
      <xdr:row>23</xdr:row>
      <xdr:rowOff>123265</xdr:rowOff>
    </xdr:from>
    <xdr:ext cx="198000" cy="198000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534" y="6028765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7360</xdr:colOff>
      <xdr:row>22</xdr:row>
      <xdr:rowOff>189940</xdr:rowOff>
    </xdr:from>
    <xdr:ext cx="314702" cy="248851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6764507" y="586011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19</xdr:col>
      <xdr:colOff>24934</xdr:colOff>
      <xdr:row>23</xdr:row>
      <xdr:rowOff>121584</xdr:rowOff>
    </xdr:from>
    <xdr:ext cx="198000" cy="19800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3934" y="6027084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94769</xdr:colOff>
      <xdr:row>22</xdr:row>
      <xdr:rowOff>197784</xdr:rowOff>
    </xdr:from>
    <xdr:ext cx="314702" cy="248851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7333769" y="58679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21</xdr:col>
      <xdr:colOff>156641</xdr:colOff>
      <xdr:row>18</xdr:row>
      <xdr:rowOff>46265</xdr:rowOff>
    </xdr:from>
    <xdr:ext cx="190499" cy="190499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082" y="4607059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163765</xdr:colOff>
      <xdr:row>21</xdr:row>
      <xdr:rowOff>17689</xdr:rowOff>
    </xdr:from>
    <xdr:ext cx="190800" cy="1908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4206" y="5284454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184779</xdr:colOff>
      <xdr:row>15</xdr:row>
      <xdr:rowOff>24333</xdr:rowOff>
    </xdr:from>
    <xdr:ext cx="198000" cy="198561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6220" y="3879157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260777</xdr:colOff>
      <xdr:row>14</xdr:row>
      <xdr:rowOff>180575</xdr:rowOff>
    </xdr:from>
    <xdr:ext cx="314702" cy="248851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8497101" y="387851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180697</xdr:colOff>
      <xdr:row>18</xdr:row>
      <xdr:rowOff>42502</xdr:rowOff>
    </xdr:from>
    <xdr:ext cx="198000" cy="1980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2138" y="4603296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256695</xdr:colOff>
      <xdr:row>17</xdr:row>
      <xdr:rowOff>117100</xdr:rowOff>
    </xdr:from>
    <xdr:ext cx="314702" cy="248851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8493019" y="461065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188541</xdr:colOff>
      <xdr:row>21</xdr:row>
      <xdr:rowOff>28895</xdr:rowOff>
    </xdr:from>
    <xdr:ext cx="198000" cy="1980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982" y="5295660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264539</xdr:colOff>
      <xdr:row>20</xdr:row>
      <xdr:rowOff>103493</xdr:rowOff>
    </xdr:from>
    <xdr:ext cx="314702" cy="248851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8500863" y="530302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102292</xdr:colOff>
      <xdr:row>27</xdr:row>
      <xdr:rowOff>13129</xdr:rowOff>
    </xdr:from>
    <xdr:ext cx="209549" cy="210110"/>
    <xdr:pic>
      <xdr:nvPicPr>
        <xdr:cNvPr id="69" name="Picture 68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9116" y="6759070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285748</xdr:colOff>
      <xdr:row>35</xdr:row>
      <xdr:rowOff>35059</xdr:rowOff>
    </xdr:from>
    <xdr:ext cx="190499" cy="190499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8" y="8663588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383639</xdr:colOff>
      <xdr:row>35</xdr:row>
      <xdr:rowOff>47945</xdr:rowOff>
    </xdr:from>
    <xdr:ext cx="190800" cy="1908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10" y="8844563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375678</xdr:colOff>
      <xdr:row>35</xdr:row>
      <xdr:rowOff>36739</xdr:rowOff>
    </xdr:from>
    <xdr:ext cx="198000" cy="1980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90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427503</xdr:colOff>
      <xdr:row>34</xdr:row>
      <xdr:rowOff>108857</xdr:rowOff>
    </xdr:from>
    <xdr:ext cx="314702" cy="248851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1671356" y="867015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4</xdr:col>
      <xdr:colOff>425543</xdr:colOff>
      <xdr:row>35</xdr:row>
      <xdr:rowOff>36739</xdr:rowOff>
    </xdr:from>
    <xdr:ext cx="198000" cy="1980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837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7</xdr:col>
      <xdr:colOff>43142</xdr:colOff>
      <xdr:row>35</xdr:row>
      <xdr:rowOff>35059</xdr:rowOff>
    </xdr:from>
    <xdr:ext cx="190499" cy="1904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289" y="8663588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402849</xdr:colOff>
      <xdr:row>35</xdr:row>
      <xdr:rowOff>36739</xdr:rowOff>
    </xdr:from>
    <xdr:ext cx="190800" cy="1908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525" y="8833357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369272</xdr:colOff>
      <xdr:row>35</xdr:row>
      <xdr:rowOff>36739</xdr:rowOff>
    </xdr:from>
    <xdr:ext cx="198000" cy="1980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390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497261</xdr:colOff>
      <xdr:row>35</xdr:row>
      <xdr:rowOff>31937</xdr:rowOff>
    </xdr:from>
    <xdr:ext cx="198000" cy="1980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261" y="8828555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100293</xdr:colOff>
      <xdr:row>35</xdr:row>
      <xdr:rowOff>23853</xdr:rowOff>
    </xdr:from>
    <xdr:ext cx="190499" cy="1904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058" y="8652382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458881</xdr:colOff>
      <xdr:row>35</xdr:row>
      <xdr:rowOff>36739</xdr:rowOff>
    </xdr:from>
    <xdr:ext cx="190800" cy="190800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3528" y="8665268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357268</xdr:colOff>
      <xdr:row>35</xdr:row>
      <xdr:rowOff>36739</xdr:rowOff>
    </xdr:from>
    <xdr:ext cx="198000" cy="198000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533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447336</xdr:colOff>
      <xdr:row>35</xdr:row>
      <xdr:rowOff>36739</xdr:rowOff>
    </xdr:from>
    <xdr:ext cx="198000" cy="198000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4483" y="8833357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101331</xdr:colOff>
      <xdr:row>33</xdr:row>
      <xdr:rowOff>31295</xdr:rowOff>
    </xdr:from>
    <xdr:ext cx="190800" cy="19080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155" y="8189177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184779</xdr:colOff>
      <xdr:row>27</xdr:row>
      <xdr:rowOff>26735</xdr:rowOff>
    </xdr:from>
    <xdr:ext cx="198000" cy="198561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6220" y="6772676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249571</xdr:colOff>
      <xdr:row>26</xdr:row>
      <xdr:rowOff>194182</xdr:rowOff>
    </xdr:from>
    <xdr:ext cx="314702" cy="248851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/>
      </xdr:nvSpPr>
      <xdr:spPr>
        <a:xfrm>
          <a:off x="8485895" y="678324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194304</xdr:colOff>
      <xdr:row>30</xdr:row>
      <xdr:rowOff>79</xdr:rowOff>
    </xdr:from>
    <xdr:ext cx="198000" cy="1980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5745" y="7451991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259096</xdr:colOff>
      <xdr:row>29</xdr:row>
      <xdr:rowOff>76279</xdr:rowOff>
    </xdr:from>
    <xdr:ext cx="314702" cy="248851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/>
      </xdr:nvSpPr>
      <xdr:spPr>
        <a:xfrm>
          <a:off x="8495420" y="746095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177335</xdr:colOff>
      <xdr:row>33</xdr:row>
      <xdr:rowOff>31295</xdr:rowOff>
    </xdr:from>
    <xdr:ext cx="198000" cy="1980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8776" y="8189177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242127</xdr:colOff>
      <xdr:row>32</xdr:row>
      <xdr:rowOff>117100</xdr:rowOff>
    </xdr:from>
    <xdr:ext cx="314702" cy="248851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/>
      </xdr:nvSpPr>
      <xdr:spPr>
        <a:xfrm>
          <a:off x="8478451" y="820774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99891</xdr:colOff>
      <xdr:row>38</xdr:row>
      <xdr:rowOff>314887</xdr:rowOff>
    </xdr:from>
    <xdr:ext cx="209549" cy="210110"/>
    <xdr:pic>
      <xdr:nvPicPr>
        <xdr:cNvPr id="92" name="Picture 91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15" y="9526122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411094</xdr:colOff>
      <xdr:row>47</xdr:row>
      <xdr:rowOff>25533</xdr:rowOff>
    </xdr:from>
    <xdr:ext cx="190800" cy="1908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065" y="11623621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373277</xdr:colOff>
      <xdr:row>47</xdr:row>
      <xdr:rowOff>36739</xdr:rowOff>
    </xdr:from>
    <xdr:ext cx="198000" cy="1980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689" y="11634827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354944</xdr:colOff>
      <xdr:row>47</xdr:row>
      <xdr:rowOff>35058</xdr:rowOff>
    </xdr:from>
    <xdr:ext cx="198000" cy="1980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797" y="11633146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84203</xdr:colOff>
      <xdr:row>46</xdr:row>
      <xdr:rowOff>100053</xdr:rowOff>
    </xdr:from>
    <xdr:ext cx="314702" cy="248851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/>
      </xdr:nvSpPr>
      <xdr:spPr>
        <a:xfrm>
          <a:off x="2123674" y="1129472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426262</xdr:colOff>
      <xdr:row>47</xdr:row>
      <xdr:rowOff>25533</xdr:rowOff>
    </xdr:from>
    <xdr:ext cx="198000" cy="1980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556" y="11623621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63553</xdr:colOff>
      <xdr:row>46</xdr:row>
      <xdr:rowOff>112938</xdr:rowOff>
    </xdr:from>
    <xdr:ext cx="314702" cy="248851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/>
      </xdr:nvSpPr>
      <xdr:spPr>
        <a:xfrm>
          <a:off x="2383171" y="1130761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7</xdr:col>
      <xdr:colOff>66676</xdr:colOff>
      <xdr:row>47</xdr:row>
      <xdr:rowOff>23853</xdr:rowOff>
    </xdr:from>
    <xdr:ext cx="190499" cy="190499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264" y="11453853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426062</xdr:colOff>
      <xdr:row>47</xdr:row>
      <xdr:rowOff>25534</xdr:rowOff>
    </xdr:from>
    <xdr:ext cx="190800" cy="1908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533" y="11455534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389284</xdr:colOff>
      <xdr:row>47</xdr:row>
      <xdr:rowOff>34338</xdr:rowOff>
    </xdr:from>
    <xdr:ext cx="198000" cy="1980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1402" y="11632426"/>
          <a:ext cx="198000" cy="198000"/>
        </a:xfrm>
        <a:prstGeom prst="rect">
          <a:avLst/>
        </a:prstGeom>
      </xdr:spPr>
    </xdr:pic>
    <xdr:clientData/>
  </xdr:oneCellAnchor>
  <xdr:oneCellAnchor>
    <xdr:from>
      <xdr:col>9</xdr:col>
      <xdr:colOff>454075</xdr:colOff>
      <xdr:row>46</xdr:row>
      <xdr:rowOff>99333</xdr:rowOff>
    </xdr:from>
    <xdr:ext cx="314702" cy="248851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3726193" y="1146209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10</xdr:col>
      <xdr:colOff>408573</xdr:colOff>
      <xdr:row>47</xdr:row>
      <xdr:rowOff>23532</xdr:rowOff>
    </xdr:from>
    <xdr:ext cx="198000" cy="19800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0132" y="11621620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46984</xdr:colOff>
      <xdr:row>46</xdr:row>
      <xdr:rowOff>95250</xdr:rowOff>
    </xdr:from>
    <xdr:ext cx="314702" cy="248851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4237984" y="114580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1801</xdr:colOff>
      <xdr:row>47</xdr:row>
      <xdr:rowOff>23132</xdr:rowOff>
    </xdr:from>
    <xdr:ext cx="198000" cy="198000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77" y="11621220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108616</xdr:colOff>
      <xdr:row>46</xdr:row>
      <xdr:rowOff>88127</xdr:rowOff>
    </xdr:from>
    <xdr:ext cx="314702" cy="248851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4826292" y="114508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100293</xdr:colOff>
      <xdr:row>47</xdr:row>
      <xdr:rowOff>35058</xdr:rowOff>
    </xdr:from>
    <xdr:ext cx="190499" cy="190499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058" y="11465058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436469</xdr:colOff>
      <xdr:row>47</xdr:row>
      <xdr:rowOff>9525</xdr:rowOff>
    </xdr:from>
    <xdr:ext cx="190800" cy="190800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116" y="11439525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382081</xdr:colOff>
      <xdr:row>47</xdr:row>
      <xdr:rowOff>23132</xdr:rowOff>
    </xdr:from>
    <xdr:ext cx="198000" cy="198000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0346" y="11621220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9843</xdr:colOff>
      <xdr:row>46</xdr:row>
      <xdr:rowOff>99332</xdr:rowOff>
    </xdr:from>
    <xdr:ext cx="314702" cy="248851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/>
      </xdr:nvSpPr>
      <xdr:spPr>
        <a:xfrm>
          <a:off x="6800608" y="1129400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17</xdr:col>
      <xdr:colOff>359828</xdr:colOff>
      <xdr:row>47</xdr:row>
      <xdr:rowOff>20731</xdr:rowOff>
    </xdr:from>
    <xdr:ext cx="198000" cy="1980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534" y="11618819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436947</xdr:colOff>
      <xdr:row>46</xdr:row>
      <xdr:rowOff>104775</xdr:rowOff>
    </xdr:from>
    <xdr:ext cx="314702" cy="248851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/>
      </xdr:nvSpPr>
      <xdr:spPr>
        <a:xfrm>
          <a:off x="6734653" y="1146754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19</xdr:col>
      <xdr:colOff>66346</xdr:colOff>
      <xdr:row>46</xdr:row>
      <xdr:rowOff>107515</xdr:rowOff>
    </xdr:from>
    <xdr:ext cx="314702" cy="248851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7305346" y="1147028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101331</xdr:colOff>
      <xdr:row>45</xdr:row>
      <xdr:rowOff>17688</xdr:rowOff>
    </xdr:from>
    <xdr:ext cx="190800" cy="190800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155" y="10977041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161568</xdr:colOff>
      <xdr:row>39</xdr:row>
      <xdr:rowOff>12327</xdr:rowOff>
    </xdr:from>
    <xdr:ext cx="198000" cy="198561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3009" y="9548533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259978</xdr:colOff>
      <xdr:row>38</xdr:row>
      <xdr:rowOff>222998</xdr:rowOff>
    </xdr:from>
    <xdr:ext cx="314702" cy="248851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9101419" y="943423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180697</xdr:colOff>
      <xdr:row>42</xdr:row>
      <xdr:rowOff>17688</xdr:rowOff>
    </xdr:from>
    <xdr:ext cx="198000" cy="1980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2138" y="10271070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245489</xdr:colOff>
      <xdr:row>41</xdr:row>
      <xdr:rowOff>103493</xdr:rowOff>
    </xdr:from>
    <xdr:ext cx="314702" cy="248851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8481813" y="1028964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174934</xdr:colOff>
      <xdr:row>45</xdr:row>
      <xdr:rowOff>17688</xdr:rowOff>
    </xdr:from>
    <xdr:ext cx="198000" cy="1980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6375" y="10977041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239726</xdr:colOff>
      <xdr:row>44</xdr:row>
      <xdr:rowOff>103493</xdr:rowOff>
    </xdr:from>
    <xdr:ext cx="314702" cy="248851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8476050" y="1099561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twoCellAnchor editAs="oneCell">
    <xdr:from>
      <xdr:col>0</xdr:col>
      <xdr:colOff>136070</xdr:colOff>
      <xdr:row>51</xdr:row>
      <xdr:rowOff>177692</xdr:rowOff>
    </xdr:from>
    <xdr:to>
      <xdr:col>1</xdr:col>
      <xdr:colOff>33454</xdr:colOff>
      <xdr:row>53</xdr:row>
      <xdr:rowOff>1278</xdr:rowOff>
    </xdr:to>
    <xdr:pic>
      <xdr:nvPicPr>
        <xdr:cNvPr id="124" name="Picture 123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13075663"/>
          <a:ext cx="244766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171852</xdr:colOff>
      <xdr:row>54</xdr:row>
      <xdr:rowOff>482</xdr:rowOff>
    </xdr:from>
    <xdr:ext cx="190499" cy="190499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52" y="13481158"/>
          <a:ext cx="190499" cy="190499"/>
        </a:xfrm>
        <a:prstGeom prst="rect">
          <a:avLst/>
        </a:prstGeom>
      </xdr:spPr>
    </xdr:pic>
    <xdr:clientData/>
  </xdr:oneCellAnchor>
  <xdr:oneCellAnchor>
    <xdr:from>
      <xdr:col>0</xdr:col>
      <xdr:colOff>158167</xdr:colOff>
      <xdr:row>56</xdr:row>
      <xdr:rowOff>10966</xdr:rowOff>
    </xdr:from>
    <xdr:ext cx="190800" cy="190800"/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67" y="13872642"/>
          <a:ext cx="190800" cy="190800"/>
        </a:xfrm>
        <a:prstGeom prst="rect">
          <a:avLst/>
        </a:prstGeom>
      </xdr:spPr>
    </xdr:pic>
    <xdr:clientData/>
  </xdr:oneCellAnchor>
  <xdr:oneCellAnchor>
    <xdr:from>
      <xdr:col>0</xdr:col>
      <xdr:colOff>130198</xdr:colOff>
      <xdr:row>57</xdr:row>
      <xdr:rowOff>170331</xdr:rowOff>
    </xdr:from>
    <xdr:ext cx="198000" cy="198000"/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98" y="14233713"/>
          <a:ext cx="198000" cy="198000"/>
        </a:xfrm>
        <a:prstGeom prst="rect">
          <a:avLst/>
        </a:prstGeom>
      </xdr:spPr>
    </xdr:pic>
    <xdr:clientData/>
  </xdr:oneCellAnchor>
  <xdr:oneCellAnchor>
    <xdr:from>
      <xdr:col>0</xdr:col>
      <xdr:colOff>228608</xdr:colOff>
      <xdr:row>57</xdr:row>
      <xdr:rowOff>56031</xdr:rowOff>
    </xdr:from>
    <xdr:ext cx="673774" cy="248851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228608" y="14119413"/>
          <a:ext cx="67377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r>
            <a:rPr lang="az-Latn-AZ" sz="1000"/>
            <a:t>/36/24</a:t>
          </a:r>
          <a:endParaRPr lang="ru-RU" sz="1000"/>
        </a:p>
      </xdr:txBody>
    </xdr:sp>
    <xdr:clientData/>
  </xdr:oneCellAnchor>
  <xdr:oneCellAnchor>
    <xdr:from>
      <xdr:col>23</xdr:col>
      <xdr:colOff>291591</xdr:colOff>
      <xdr:row>2</xdr:row>
      <xdr:rowOff>314887</xdr:rowOff>
    </xdr:from>
    <xdr:ext cx="209549" cy="214111"/>
    <xdr:pic>
      <xdr:nvPicPr>
        <xdr:cNvPr id="129" name="Picture 128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0915" y="931211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330652</xdr:colOff>
      <xdr:row>6</xdr:row>
      <xdr:rowOff>19051</xdr:rowOff>
    </xdr:from>
    <xdr:ext cx="190499" cy="190499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9527" y="1676401"/>
          <a:ext cx="190499" cy="190499"/>
        </a:xfrm>
        <a:prstGeom prst="rect">
          <a:avLst/>
        </a:prstGeom>
      </xdr:spPr>
    </xdr:pic>
    <xdr:clientData/>
  </xdr:oneCellAnchor>
  <xdr:oneCellAnchor>
    <xdr:from>
      <xdr:col>23</xdr:col>
      <xdr:colOff>321127</xdr:colOff>
      <xdr:row>9</xdr:row>
      <xdr:rowOff>17689</xdr:rowOff>
    </xdr:from>
    <xdr:ext cx="190800" cy="1908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0002" y="2389414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246726</xdr:colOff>
      <xdr:row>15</xdr:row>
      <xdr:rowOff>10247</xdr:rowOff>
    </xdr:from>
    <xdr:ext cx="198000" cy="202562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6108" y="4033159"/>
          <a:ext cx="198000" cy="202562"/>
        </a:xfrm>
        <a:prstGeom prst="rect">
          <a:avLst/>
        </a:prstGeom>
      </xdr:spPr>
    </xdr:pic>
    <xdr:clientData/>
  </xdr:oneCellAnchor>
  <xdr:oneCellAnchor>
    <xdr:from>
      <xdr:col>23</xdr:col>
      <xdr:colOff>345136</xdr:colOff>
      <xdr:row>14</xdr:row>
      <xdr:rowOff>233166</xdr:rowOff>
    </xdr:from>
    <xdr:ext cx="314702" cy="248851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9074518" y="39311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23</xdr:col>
      <xdr:colOff>310280</xdr:colOff>
      <xdr:row>18</xdr:row>
      <xdr:rowOff>36738</xdr:rowOff>
    </xdr:from>
    <xdr:ext cx="198000" cy="1980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1455" y="4808763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408690</xdr:colOff>
      <xdr:row>17</xdr:row>
      <xdr:rowOff>167367</xdr:rowOff>
    </xdr:from>
    <xdr:ext cx="314702" cy="248851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9809865" y="47012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292911</xdr:colOff>
      <xdr:row>21</xdr:row>
      <xdr:rowOff>43862</xdr:rowOff>
    </xdr:from>
    <xdr:ext cx="198000" cy="1980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4086" y="5530262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402527</xdr:colOff>
      <xdr:row>20</xdr:row>
      <xdr:rowOff>163285</xdr:rowOff>
    </xdr:from>
    <xdr:ext cx="314702" cy="248851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/>
      </xdr:nvSpPr>
      <xdr:spPr>
        <a:xfrm>
          <a:off x="9803702" y="54115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23</xdr:col>
      <xdr:colOff>269178</xdr:colOff>
      <xdr:row>27</xdr:row>
      <xdr:rowOff>23534</xdr:rowOff>
    </xdr:from>
    <xdr:ext cx="209549" cy="214111"/>
    <xdr:pic>
      <xdr:nvPicPr>
        <xdr:cNvPr id="138" name="Picture 137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707" y="6769475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301757</xdr:colOff>
      <xdr:row>30</xdr:row>
      <xdr:rowOff>32658</xdr:rowOff>
    </xdr:from>
    <xdr:ext cx="190499" cy="190499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2286" y="7484570"/>
          <a:ext cx="190499" cy="190499"/>
        </a:xfrm>
        <a:prstGeom prst="rect">
          <a:avLst/>
        </a:prstGeom>
      </xdr:spPr>
    </xdr:pic>
    <xdr:clientData/>
  </xdr:oneCellAnchor>
  <xdr:oneCellAnchor>
    <xdr:from>
      <xdr:col>23</xdr:col>
      <xdr:colOff>274622</xdr:colOff>
      <xdr:row>33</xdr:row>
      <xdr:rowOff>31295</xdr:rowOff>
    </xdr:from>
    <xdr:ext cx="190800" cy="1908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5151" y="8189177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300276</xdr:colOff>
      <xdr:row>39</xdr:row>
      <xdr:rowOff>15849</xdr:rowOff>
    </xdr:from>
    <xdr:ext cx="198000" cy="202562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9151" y="8702649"/>
          <a:ext cx="198000" cy="202562"/>
        </a:xfrm>
        <a:prstGeom prst="rect">
          <a:avLst/>
        </a:prstGeom>
      </xdr:spPr>
    </xdr:pic>
    <xdr:clientData/>
  </xdr:oneCellAnchor>
  <xdr:oneCellAnchor>
    <xdr:from>
      <xdr:col>23</xdr:col>
      <xdr:colOff>398686</xdr:colOff>
      <xdr:row>38</xdr:row>
      <xdr:rowOff>206349</xdr:rowOff>
    </xdr:from>
    <xdr:ext cx="314702" cy="248851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/>
      </xdr:nvSpPr>
      <xdr:spPr>
        <a:xfrm>
          <a:off x="14257561" y="85692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23</xdr:col>
      <xdr:colOff>263537</xdr:colOff>
      <xdr:row>42</xdr:row>
      <xdr:rowOff>17688</xdr:rowOff>
    </xdr:from>
    <xdr:ext cx="198000" cy="198000"/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2412" y="9428388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361947</xdr:colOff>
      <xdr:row>41</xdr:row>
      <xdr:rowOff>148317</xdr:rowOff>
    </xdr:from>
    <xdr:ext cx="314702" cy="248851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/>
      </xdr:nvSpPr>
      <xdr:spPr>
        <a:xfrm>
          <a:off x="14220822" y="93208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243126</xdr:colOff>
      <xdr:row>45</xdr:row>
      <xdr:rowOff>4081</xdr:rowOff>
    </xdr:from>
    <xdr:ext cx="198000" cy="1980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451" y="11062606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341536</xdr:colOff>
      <xdr:row>44</xdr:row>
      <xdr:rowOff>134710</xdr:rowOff>
    </xdr:from>
    <xdr:ext cx="314702" cy="248851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/>
      </xdr:nvSpPr>
      <xdr:spPr>
        <a:xfrm>
          <a:off x="9799861" y="1095511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24</xdr:col>
      <xdr:colOff>222756</xdr:colOff>
      <xdr:row>10</xdr:row>
      <xdr:rowOff>19612</xdr:rowOff>
    </xdr:from>
    <xdr:ext cx="209549" cy="214111"/>
    <xdr:pic>
      <xdr:nvPicPr>
        <xdr:cNvPr id="147" name="Picture 146" descr="C:\Users\user\AppData\Local\Microsoft\Windows\Temporary Internet Files\Content.IE5\KY1JWXH4\512px-Calendar_font_awesome.svg[1].png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7697" y="2608171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241805</xdr:colOff>
      <xdr:row>13</xdr:row>
      <xdr:rowOff>160565</xdr:rowOff>
    </xdr:from>
    <xdr:ext cx="190499" cy="190499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6746" y="3466300"/>
          <a:ext cx="190499" cy="190499"/>
        </a:xfrm>
        <a:prstGeom prst="rect">
          <a:avLst/>
        </a:prstGeom>
      </xdr:spPr>
    </xdr:pic>
    <xdr:clientData/>
  </xdr:oneCellAnchor>
  <xdr:oneCellAnchor>
    <xdr:from>
      <xdr:col>24</xdr:col>
      <xdr:colOff>245168</xdr:colOff>
      <xdr:row>16</xdr:row>
      <xdr:rowOff>61232</xdr:rowOff>
    </xdr:from>
    <xdr:ext cx="190800" cy="1908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109" y="4151379"/>
          <a:ext cx="190800" cy="190800"/>
        </a:xfrm>
        <a:prstGeom prst="rect">
          <a:avLst/>
        </a:prstGeom>
      </xdr:spPr>
    </xdr:pic>
    <xdr:clientData/>
  </xdr:oneCellAnchor>
  <xdr:oneCellAnchor>
    <xdr:from>
      <xdr:col>24</xdr:col>
      <xdr:colOff>157401</xdr:colOff>
      <xdr:row>28</xdr:row>
      <xdr:rowOff>30817</xdr:rowOff>
    </xdr:from>
    <xdr:ext cx="198000" cy="202562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9151" y="7069792"/>
          <a:ext cx="198000" cy="202562"/>
        </a:xfrm>
        <a:prstGeom prst="rect">
          <a:avLst/>
        </a:prstGeom>
      </xdr:spPr>
    </xdr:pic>
    <xdr:clientData/>
  </xdr:oneCellAnchor>
  <xdr:oneCellAnchor>
    <xdr:from>
      <xdr:col>24</xdr:col>
      <xdr:colOff>255811</xdr:colOff>
      <xdr:row>27</xdr:row>
      <xdr:rowOff>85247</xdr:rowOff>
    </xdr:from>
    <xdr:ext cx="314702" cy="248851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/>
      </xdr:nvSpPr>
      <xdr:spPr>
        <a:xfrm>
          <a:off x="10447561" y="688609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24</xdr:col>
      <xdr:colOff>173730</xdr:colOff>
      <xdr:row>31</xdr:row>
      <xdr:rowOff>17688</xdr:rowOff>
    </xdr:from>
    <xdr:ext cx="198000" cy="1980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80" y="7771038"/>
          <a:ext cx="198000" cy="198000"/>
        </a:xfrm>
        <a:prstGeom prst="rect">
          <a:avLst/>
        </a:prstGeom>
      </xdr:spPr>
    </xdr:pic>
    <xdr:clientData/>
  </xdr:oneCellAnchor>
  <xdr:oneCellAnchor>
    <xdr:from>
      <xdr:col>24</xdr:col>
      <xdr:colOff>272140</xdr:colOff>
      <xdr:row>30</xdr:row>
      <xdr:rowOff>148317</xdr:rowOff>
    </xdr:from>
    <xdr:ext cx="314702" cy="248851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/>
      </xdr:nvSpPr>
      <xdr:spPr>
        <a:xfrm>
          <a:off x="10463890" y="766354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24</xdr:col>
      <xdr:colOff>165566</xdr:colOff>
      <xdr:row>35</xdr:row>
      <xdr:rowOff>17689</xdr:rowOff>
    </xdr:from>
    <xdr:ext cx="198000" cy="1980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7316" y="8723539"/>
          <a:ext cx="198000" cy="198000"/>
        </a:xfrm>
        <a:prstGeom prst="rect">
          <a:avLst/>
        </a:prstGeom>
      </xdr:spPr>
    </xdr:pic>
    <xdr:clientData/>
  </xdr:oneCellAnchor>
  <xdr:oneCellAnchor>
    <xdr:from>
      <xdr:col>24</xdr:col>
      <xdr:colOff>254451</xdr:colOff>
      <xdr:row>34</xdr:row>
      <xdr:rowOff>81642</xdr:rowOff>
    </xdr:from>
    <xdr:ext cx="314702" cy="248851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/>
      </xdr:nvSpPr>
      <xdr:spPr>
        <a:xfrm>
          <a:off x="10446201" y="85493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95809</xdr:colOff>
      <xdr:row>30</xdr:row>
      <xdr:rowOff>19051</xdr:rowOff>
    </xdr:from>
    <xdr:ext cx="190499" cy="190499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2633" y="7470963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95809</xdr:colOff>
      <xdr:row>42</xdr:row>
      <xdr:rowOff>19051</xdr:rowOff>
    </xdr:from>
    <xdr:ext cx="190499" cy="190499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2633" y="10272433"/>
          <a:ext cx="190499" cy="190499"/>
        </a:xfrm>
        <a:prstGeom prst="rect">
          <a:avLst/>
        </a:prstGeom>
      </xdr:spPr>
    </xdr:pic>
    <xdr:clientData/>
  </xdr:oneCellAnchor>
  <xdr:oneCellAnchor>
    <xdr:from>
      <xdr:col>3</xdr:col>
      <xdr:colOff>334136</xdr:colOff>
      <xdr:row>23</xdr:row>
      <xdr:rowOff>129428</xdr:rowOff>
    </xdr:from>
    <xdr:ext cx="198000" cy="1980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636" y="5866840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438069</xdr:colOff>
      <xdr:row>34</xdr:row>
      <xdr:rowOff>110538</xdr:rowOff>
    </xdr:from>
    <xdr:ext cx="314702" cy="248851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/>
      </xdr:nvSpPr>
      <xdr:spPr>
        <a:xfrm>
          <a:off x="1222481" y="86718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358307</xdr:colOff>
      <xdr:row>35</xdr:row>
      <xdr:rowOff>35058</xdr:rowOff>
    </xdr:from>
    <xdr:ext cx="198000" cy="1980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160" y="8831676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85966</xdr:colOff>
      <xdr:row>34</xdr:row>
      <xdr:rowOff>110540</xdr:rowOff>
    </xdr:from>
    <xdr:ext cx="314702" cy="248851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/>
      </xdr:nvSpPr>
      <xdr:spPr>
        <a:xfrm>
          <a:off x="2248701" y="867183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9</xdr:col>
      <xdr:colOff>433265</xdr:colOff>
      <xdr:row>34</xdr:row>
      <xdr:rowOff>88125</xdr:rowOff>
    </xdr:from>
    <xdr:ext cx="314702" cy="248851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/>
      </xdr:nvSpPr>
      <xdr:spPr>
        <a:xfrm>
          <a:off x="3705383" y="864941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10</xdr:col>
      <xdr:colOff>405212</xdr:colOff>
      <xdr:row>35</xdr:row>
      <xdr:rowOff>32657</xdr:rowOff>
    </xdr:from>
    <xdr:ext cx="198000" cy="1980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771" y="8829275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88285</xdr:colOff>
      <xdr:row>34</xdr:row>
      <xdr:rowOff>120061</xdr:rowOff>
    </xdr:from>
    <xdr:ext cx="314702" cy="248851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/>
      </xdr:nvSpPr>
      <xdr:spPr>
        <a:xfrm>
          <a:off x="4749932" y="85132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50667</xdr:colOff>
      <xdr:row>34</xdr:row>
      <xdr:rowOff>101012</xdr:rowOff>
    </xdr:from>
    <xdr:ext cx="314702" cy="248851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/>
      </xdr:nvSpPr>
      <xdr:spPr>
        <a:xfrm>
          <a:off x="4768343" y="866230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17</xdr:col>
      <xdr:colOff>372567</xdr:colOff>
      <xdr:row>35</xdr:row>
      <xdr:rowOff>28895</xdr:rowOff>
    </xdr:from>
    <xdr:ext cx="198000" cy="1980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0273" y="8825513"/>
          <a:ext cx="198000" cy="198000"/>
        </a:xfrm>
        <a:prstGeom prst="rect">
          <a:avLst/>
        </a:prstGeom>
      </xdr:spPr>
    </xdr:pic>
    <xdr:clientData/>
  </xdr:oneCellAnchor>
  <xdr:oneCellAnchor>
    <xdr:from>
      <xdr:col>16</xdr:col>
      <xdr:colOff>425423</xdr:colOff>
      <xdr:row>34</xdr:row>
      <xdr:rowOff>74518</xdr:rowOff>
    </xdr:from>
    <xdr:ext cx="314702" cy="248851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/>
      </xdr:nvSpPr>
      <xdr:spPr>
        <a:xfrm>
          <a:off x="6263688" y="863581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17</xdr:col>
      <xdr:colOff>492465</xdr:colOff>
      <xdr:row>34</xdr:row>
      <xdr:rowOff>95782</xdr:rowOff>
    </xdr:from>
    <xdr:ext cx="314702" cy="248851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/>
      </xdr:nvSpPr>
      <xdr:spPr>
        <a:xfrm>
          <a:off x="7286965" y="88905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19</xdr:col>
      <xdr:colOff>97849</xdr:colOff>
      <xdr:row>34</xdr:row>
      <xdr:rowOff>117857</xdr:rowOff>
    </xdr:from>
    <xdr:ext cx="314702" cy="248851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/>
      </xdr:nvSpPr>
      <xdr:spPr>
        <a:xfrm>
          <a:off x="7908349" y="89126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3</xdr:col>
      <xdr:colOff>3441</xdr:colOff>
      <xdr:row>46</xdr:row>
      <xdr:rowOff>135351</xdr:rowOff>
    </xdr:from>
    <xdr:ext cx="314702" cy="248851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/>
      </xdr:nvSpPr>
      <xdr:spPr>
        <a:xfrm>
          <a:off x="1549853" y="1133002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twoCellAnchor editAs="oneCell">
    <xdr:from>
      <xdr:col>17</xdr:col>
      <xdr:colOff>347381</xdr:colOff>
      <xdr:row>60</xdr:row>
      <xdr:rowOff>134470</xdr:rowOff>
    </xdr:from>
    <xdr:to>
      <xdr:col>23</xdr:col>
      <xdr:colOff>678792</xdr:colOff>
      <xdr:row>64</xdr:row>
      <xdr:rowOff>175987</xdr:rowOff>
    </xdr:to>
    <xdr:pic>
      <xdr:nvPicPr>
        <xdr:cNvPr id="176" name="Picture 17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734" y="14601264"/>
          <a:ext cx="2942382" cy="803517"/>
        </a:xfrm>
        <a:prstGeom prst="rect">
          <a:avLst/>
        </a:prstGeom>
      </xdr:spPr>
    </xdr:pic>
    <xdr:clientData/>
  </xdr:twoCellAnchor>
  <xdr:oneCellAnchor>
    <xdr:from>
      <xdr:col>15</xdr:col>
      <xdr:colOff>413416</xdr:colOff>
      <xdr:row>11</xdr:row>
      <xdr:rowOff>23132</xdr:rowOff>
    </xdr:from>
    <xdr:ext cx="190800" cy="1908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2240" y="3026308"/>
          <a:ext cx="190800" cy="190800"/>
        </a:xfrm>
        <a:prstGeom prst="rect">
          <a:avLst/>
        </a:prstGeom>
      </xdr:spPr>
    </xdr:pic>
    <xdr:clientData/>
  </xdr:oneCellAnchor>
  <xdr:oneCellAnchor>
    <xdr:from>
      <xdr:col>19</xdr:col>
      <xdr:colOff>5480</xdr:colOff>
      <xdr:row>11</xdr:row>
      <xdr:rowOff>31937</xdr:rowOff>
    </xdr:from>
    <xdr:ext cx="198000" cy="198000"/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4480" y="3035113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87085</xdr:colOff>
      <xdr:row>10</xdr:row>
      <xdr:rowOff>109818</xdr:rowOff>
    </xdr:from>
    <xdr:ext cx="314702" cy="248851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7326085" y="286646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37</xdr:row>
      <xdr:rowOff>104775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5507131" y="88341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301997</xdr:colOff>
      <xdr:row>47</xdr:row>
      <xdr:rowOff>23854</xdr:rowOff>
    </xdr:from>
    <xdr:ext cx="190499" cy="190499"/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97" y="11453854"/>
          <a:ext cx="190499" cy="190499"/>
        </a:xfrm>
        <a:prstGeom prst="rect">
          <a:avLst/>
        </a:prstGeom>
      </xdr:spPr>
    </xdr:pic>
    <xdr:clientData/>
  </xdr:oneCellAnchor>
  <xdr:oneCellAnchor>
    <xdr:from>
      <xdr:col>18</xdr:col>
      <xdr:colOff>461778</xdr:colOff>
      <xdr:row>47</xdr:row>
      <xdr:rowOff>25533</xdr:rowOff>
    </xdr:from>
    <xdr:ext cx="198000" cy="1980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8925" y="11623621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352425</xdr:colOff>
      <xdr:row>25</xdr:row>
      <xdr:rowOff>104775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/>
      </xdr:nvSpPr>
      <xdr:spPr>
        <a:xfrm>
          <a:off x="5507131" y="62792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469288</xdr:colOff>
      <xdr:row>22</xdr:row>
      <xdr:rowOff>208993</xdr:rowOff>
    </xdr:from>
    <xdr:ext cx="314702" cy="248851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/>
      </xdr:nvSpPr>
      <xdr:spPr>
        <a:xfrm>
          <a:off x="4144817" y="571108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/>
      </xdr:nvSpPr>
      <xdr:spPr>
        <a:xfrm>
          <a:off x="5507131" y="3959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16</xdr:row>
      <xdr:rowOff>104775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/>
      </xdr:nvSpPr>
      <xdr:spPr>
        <a:xfrm>
          <a:off x="5443008" y="4221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/>
      </xdr:nvSpPr>
      <xdr:spPr>
        <a:xfrm>
          <a:off x="8162925" y="4221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28</xdr:row>
      <xdr:rowOff>104775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/>
      </xdr:nvSpPr>
      <xdr:spPr>
        <a:xfrm>
          <a:off x="5443008" y="71956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40</xdr:row>
      <xdr:rowOff>104775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/>
      </xdr:nvSpPr>
      <xdr:spPr>
        <a:xfrm>
          <a:off x="5443008" y="1007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16</xdr:row>
      <xdr:rowOff>104775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/>
      </xdr:nvSpPr>
      <xdr:spPr>
        <a:xfrm>
          <a:off x="5070101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17</xdr:row>
      <xdr:rowOff>104775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AA7B9423-AAE1-486D-86DC-12F5D2724DE2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15</xdr:row>
      <xdr:rowOff>104775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194B46A1-A580-46EE-B16F-5DE8BC8B69C4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15</xdr:row>
      <xdr:rowOff>104775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3E4971CE-D2B1-4C82-BA24-B0130541777E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16</xdr:row>
      <xdr:rowOff>104775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B150BE07-116A-4BFD-ABCF-F2ADFABC16C4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16</xdr:row>
      <xdr:rowOff>104775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DB4A7F38-4FE2-47AE-A38E-0DF918EDAA8E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14</xdr:row>
      <xdr:rowOff>104775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D82441F8-4D15-441F-8BEA-7C75394D813F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14</xdr:row>
      <xdr:rowOff>104775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78360C9-3E9E-4C2F-B860-AEA6BAE508E7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15</xdr:row>
      <xdr:rowOff>104775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6C845B71-94EF-414F-9002-BAACFC7605FF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15</xdr:row>
      <xdr:rowOff>104775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F6E66565-67DA-44FD-A356-F313C1C58109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14</xdr:row>
      <xdr:rowOff>104775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836E149D-3154-43D1-BDF2-EA8917425AC7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14</xdr:row>
      <xdr:rowOff>104775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7AF4BFC1-8721-4C84-A9BD-79A6AB4058BB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18</xdr:row>
      <xdr:rowOff>104775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2D1128D3-07B7-4D5F-A2C5-054F4134B5F8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18</xdr:row>
      <xdr:rowOff>104775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F50C03A5-4334-4FDB-8630-CF1F931A1EC6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16</xdr:row>
      <xdr:rowOff>104775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113C7531-7DEA-4528-BD8D-C4AAF7958874}"/>
            </a:ext>
          </a:extLst>
        </xdr:cNvPr>
        <xdr:cNvSpPr txBox="1"/>
      </xdr:nvSpPr>
      <xdr:spPr>
        <a:xfrm>
          <a:off x="5070101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17</xdr:row>
      <xdr:rowOff>104775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896022F9-DDC9-435B-B11D-BF6288573006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17</xdr:row>
      <xdr:rowOff>104775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954D9C1F-E034-4E2D-A06C-515697CBFDD6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18</xdr:row>
      <xdr:rowOff>104775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F525185B-7ED0-4C01-AAE7-ECD5A4AA5116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16</xdr:row>
      <xdr:rowOff>104775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C98A4FC9-07CC-4ABD-B5A0-0669D688A60F}"/>
            </a:ext>
          </a:extLst>
        </xdr:cNvPr>
        <xdr:cNvSpPr txBox="1"/>
      </xdr:nvSpPr>
      <xdr:spPr>
        <a:xfrm>
          <a:off x="5070101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16</xdr:row>
      <xdr:rowOff>104775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76CCE131-606D-45EF-827B-336E26F7CD14}"/>
            </a:ext>
          </a:extLst>
        </xdr:cNvPr>
        <xdr:cNvSpPr txBox="1"/>
      </xdr:nvSpPr>
      <xdr:spPr>
        <a:xfrm>
          <a:off x="5070101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17</xdr:row>
      <xdr:rowOff>104775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7EDA6CCC-B65E-4A79-B2A5-7138EEF76F6B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17</xdr:row>
      <xdr:rowOff>104775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C05CCEC-53DE-4A74-829D-1C9B50AA2234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F9DBD155-B0F8-4253-83DC-6505517D3A2F}"/>
            </a:ext>
          </a:extLst>
        </xdr:cNvPr>
        <xdr:cNvSpPr txBox="1"/>
      </xdr:nvSpPr>
      <xdr:spPr>
        <a:xfrm>
          <a:off x="5070101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E3159AC6-C7EB-4052-879A-A442BE9C95F0}"/>
            </a:ext>
          </a:extLst>
        </xdr:cNvPr>
        <xdr:cNvSpPr txBox="1"/>
      </xdr:nvSpPr>
      <xdr:spPr>
        <a:xfrm>
          <a:off x="5070101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16</xdr:row>
      <xdr:rowOff>104775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77D08E7D-F640-4C04-B75A-F4D483EBE93E}"/>
            </a:ext>
          </a:extLst>
        </xdr:cNvPr>
        <xdr:cNvSpPr txBox="1"/>
      </xdr:nvSpPr>
      <xdr:spPr>
        <a:xfrm>
          <a:off x="5070101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16</xdr:row>
      <xdr:rowOff>104775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6E995A5C-D121-4C43-9AC4-3CADF7CE57B7}"/>
            </a:ext>
          </a:extLst>
        </xdr:cNvPr>
        <xdr:cNvSpPr txBox="1"/>
      </xdr:nvSpPr>
      <xdr:spPr>
        <a:xfrm>
          <a:off x="5070101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1C4A0D49-DFD3-4023-BAF4-D9B0F63772A7}"/>
            </a:ext>
          </a:extLst>
        </xdr:cNvPr>
        <xdr:cNvSpPr txBox="1"/>
      </xdr:nvSpPr>
      <xdr:spPr>
        <a:xfrm>
          <a:off x="5070101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2FBC44FF-29D5-4441-A912-019571C64326}"/>
            </a:ext>
          </a:extLst>
        </xdr:cNvPr>
        <xdr:cNvSpPr txBox="1"/>
      </xdr:nvSpPr>
      <xdr:spPr>
        <a:xfrm>
          <a:off x="5070101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19</xdr:row>
      <xdr:rowOff>104775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FEA4DE48-B0EB-4D81-88BF-1898E5046F10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19</xdr:row>
      <xdr:rowOff>104775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16BBF1CF-6201-4132-8086-066EDB41D355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17</xdr:row>
      <xdr:rowOff>104775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EC0355E4-B080-4E2C-B57B-FD23C9036861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18</xdr:row>
      <xdr:rowOff>104775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99B996D0-CC84-429F-A0A6-5C27817D0792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18</xdr:row>
      <xdr:rowOff>104775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4CC431AB-0ECD-47C1-866A-F2BDE7C9AE0F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17</xdr:row>
      <xdr:rowOff>104775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857F6997-5C62-4631-B6A0-B84E0D085754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17</xdr:row>
      <xdr:rowOff>104775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6E662C43-31A6-4CD5-9D97-51575F3FC259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18</xdr:row>
      <xdr:rowOff>104775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F081828D-ADAB-4977-A8FF-FEEB1637524C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18</xdr:row>
      <xdr:rowOff>104775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8B5B1524-84D7-4182-A112-4AEB976065FF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19</xdr:row>
      <xdr:rowOff>104775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A1A5522D-0F09-4A6C-9120-6F84D6127F73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19</xdr:row>
      <xdr:rowOff>104775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2C7D526D-3154-4601-8664-E62B0DF30116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19</xdr:row>
      <xdr:rowOff>104775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B48D1B6C-39AC-47F5-9174-8A11980786F2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19</xdr:row>
      <xdr:rowOff>104775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88D99A0F-ACCA-4C31-95BD-CC283B03139E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19</xdr:row>
      <xdr:rowOff>104775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378E7F03-B6F5-4A43-8FEB-B4C3A97EF0C9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19</xdr:row>
      <xdr:rowOff>104775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2BE93596-0AE6-4AD5-845E-EF4B0A55DAFB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19</xdr:row>
      <xdr:rowOff>104775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D87019A9-1DBB-4A5D-B05E-C3514BB94D1D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20</xdr:row>
      <xdr:rowOff>104775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F40D2A4C-8239-4B1B-8511-9D45DEB66ABB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20</xdr:row>
      <xdr:rowOff>104775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E8643324-BC67-45CD-9DB7-F8DF9FF8BED5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19</xdr:row>
      <xdr:rowOff>104775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2AE08AFE-9793-4B9C-B859-19656F7B51AB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19</xdr:row>
      <xdr:rowOff>104775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EC2BC9C8-85CF-46A7-89B9-797C7971451C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246AD30-4A1C-404B-AD12-13893442304D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19</xdr:row>
      <xdr:rowOff>104775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DDF69A55-3FA5-4D8F-B644-B108CE006D54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19</xdr:row>
      <xdr:rowOff>104775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98525E15-23A2-456F-81EB-42391D8E692A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19</xdr:row>
      <xdr:rowOff>104775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681ADE0E-F120-4B7D-BC2D-EADAF8E8F0D3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20</xdr:row>
      <xdr:rowOff>104775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7C1DC16D-10B9-44C6-9CC8-BA8C41B17C07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20</xdr:row>
      <xdr:rowOff>104775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DE52BF6B-55DF-487E-A4AF-CF0F60B5CEB3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937DC909-6E16-4971-9EE4-3CDE199AC6F2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20</xdr:row>
      <xdr:rowOff>104775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48AC201C-BD61-4CA4-B7B5-4A39CCC5CBAB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56EB6B24-EB63-4ED3-A25C-FBF8CE794451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B3122060-5A24-48D4-B785-76265E58BC04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98DBDF8F-6E08-42D3-9667-48AF1787FFD8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BD580BD1-8A90-4C8C-A13F-AF22CDB32A30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20</xdr:row>
      <xdr:rowOff>104775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9447509-494C-445C-A627-F06110C09842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84A5ACB2-D297-4813-845D-D4AB86C4B541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73E331C0-5D01-44E3-95C5-2CDFE731DC86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9A47C262-9784-4709-BB9C-6E6BAB43CCFC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BDC926CE-9A45-4DC4-AE5D-7146705D0CB8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20</xdr:row>
      <xdr:rowOff>104775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5BA43F42-AC31-444E-85C8-F5E973438D00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21</xdr:row>
      <xdr:rowOff>104775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1410EC21-F581-48F8-A3D6-E921735433B8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21</xdr:row>
      <xdr:rowOff>104775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8A1E9088-DC82-45F7-8064-FD79B7D2456C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7819797A-781F-4FB2-A959-A8334E5A074D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AA6F2E68-BD72-4F3F-89C1-8B1F5480CB1C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A4C5EE38-2D65-4677-91BA-0762E0C7EC8C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63616BB1-A7CF-41C9-ABC9-9B18A86D34C0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F045FB5C-9228-49D5-9291-7C88A6B4EE5E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20</xdr:row>
      <xdr:rowOff>104775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845C34E-ED30-4648-BF74-B518A13C3815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21</xdr:row>
      <xdr:rowOff>104775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B050BFD7-3D6B-4E13-A941-08F8A75A9C87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21</xdr:row>
      <xdr:rowOff>104775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1B4FF13D-D112-4B12-9971-0F8C312F5383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87D54175-192F-4A8D-B534-517E3F435D78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7F58646-1FB8-4372-97CC-86942A1FF320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AC050AD0-8D92-4CFB-B8DB-0C6F9DF73347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20</xdr:row>
      <xdr:rowOff>104775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346F05CB-BC19-4DFA-ADE7-D5845C150D8C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21</xdr:row>
      <xdr:rowOff>104775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4A787E9D-CB56-4FC7-803D-0CB06B2B4F46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153B06FA-3FF4-4C1B-9782-B33E6F4F5D36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1A93ADE-0DBF-4721-8D11-57BA2DC0D12C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BBAEE493-2C6C-4CEF-9611-509598278142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AE3E37B8-FE03-4D5C-A14D-EA02BE1239CA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21</xdr:row>
      <xdr:rowOff>104775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E7C9552A-EA15-4BF0-BFF0-EA20AA8F8C5C}"/>
            </a:ext>
          </a:extLst>
        </xdr:cNvPr>
        <xdr:cNvSpPr txBox="1"/>
      </xdr:nvSpPr>
      <xdr:spPr>
        <a:xfrm>
          <a:off x="5070101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509F6BCE-B5A8-4F22-A1C0-ED37A920DC6C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1DF037E6-DB2E-421C-A9E2-12089B781B46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21</xdr:row>
      <xdr:rowOff>104775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6EF779D4-0BDF-4BE0-9702-4B35A964D54B}"/>
            </a:ext>
          </a:extLst>
        </xdr:cNvPr>
        <xdr:cNvSpPr txBox="1"/>
      </xdr:nvSpPr>
      <xdr:spPr>
        <a:xfrm>
          <a:off x="4543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92D5F35A-AC63-4D41-82EB-035CE6910CBD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40CA0E98-58DA-4CB7-9EA9-60DE12BE41FA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93F070-83F1-4B42-9AD5-7395AA6FD1AF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9EA3D48A-FEED-4619-AFC6-58DAC7C40385}"/>
            </a:ext>
          </a:extLst>
        </xdr:cNvPr>
        <xdr:cNvSpPr txBox="1"/>
      </xdr:nvSpPr>
      <xdr:spPr>
        <a:xfrm>
          <a:off x="7109572" y="38027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542C3352-C68B-42E8-A8DF-1F07FEF3F201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29</xdr:row>
      <xdr:rowOff>104775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116D17F9-1616-47F5-8632-00B361B65A30}"/>
            </a:ext>
          </a:extLst>
        </xdr:cNvPr>
        <xdr:cNvSpPr txBox="1"/>
      </xdr:nvSpPr>
      <xdr:spPr>
        <a:xfrm>
          <a:off x="5070101" y="7254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41</xdr:row>
      <xdr:rowOff>104775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625A61EC-548C-4722-8AE0-3AC15A74B679}"/>
            </a:ext>
          </a:extLst>
        </xdr:cNvPr>
        <xdr:cNvSpPr txBox="1"/>
      </xdr:nvSpPr>
      <xdr:spPr>
        <a:xfrm>
          <a:off x="5070101" y="10055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16</xdr:row>
      <xdr:rowOff>104775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827E21C0-3D50-48F1-B08D-5B5F236FEA54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FA1F5C9E-FB35-4D34-A96C-F287504EB621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FCDB125A-C514-460F-AD74-7A7B1A06B161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78069BBF-4976-43BA-ADC0-032EE6D1AAD0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993BED4E-BE29-4B94-BF75-441971E19B76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B8D5771F-28F5-41ED-995A-934B421AD1C4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7319E8C4-B1B7-4381-B102-4D005B4FB029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18</xdr:row>
      <xdr:rowOff>104775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92E840D4-56FB-412E-8F52-8122CF73DDE3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51F9B9AE-BAC6-4F7D-A403-6CF416101437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18</xdr:row>
      <xdr:rowOff>104775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10C1F2-4549-47C5-AD39-D43A0047CDA6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E500CA6F-8D9E-4A02-A876-9B786CFFFA01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18</xdr:row>
      <xdr:rowOff>104775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76A27CA2-0FA7-46FC-88CE-084DEA902747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18</xdr:row>
      <xdr:rowOff>104775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9D675284-9D37-4D25-9FA0-22A42041B6E1}"/>
            </a:ext>
          </a:extLst>
        </xdr:cNvPr>
        <xdr:cNvSpPr txBox="1"/>
      </xdr:nvSpPr>
      <xdr:spPr>
        <a:xfrm>
          <a:off x="7591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18</xdr:row>
      <xdr:rowOff>104775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DD5B3E00-C8A2-4C79-AA4E-1FC3A8E81682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18</xdr:row>
      <xdr:rowOff>104775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42BF15C1-09BD-4934-ADBE-13AAE53E68DA}"/>
            </a:ext>
          </a:extLst>
        </xdr:cNvPr>
        <xdr:cNvSpPr txBox="1"/>
      </xdr:nvSpPr>
      <xdr:spPr>
        <a:xfrm>
          <a:off x="7109572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FF9663CE-1285-464E-A583-4DF661B898AF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646AD7A2-ADF9-4B57-9463-3035357D5534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E9D63464-9760-4348-B3AB-CD0B9836215A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850E8EFD-61B0-4EDA-9EDA-295EED488CEA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322AA3AF-17F4-4610-AD4A-FE7FDC0CEEBE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9928DABA-4573-488E-8F93-1E0A5D8C2C51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14</xdr:row>
      <xdr:rowOff>104775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604D862-6266-477F-939A-F90FA7C3F8B0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14</xdr:row>
      <xdr:rowOff>104775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478316C-5967-4FCB-B699-E763AE4CFFE9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15</xdr:row>
      <xdr:rowOff>104775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508E73F-BFFC-4E8D-83DE-A11080CF9E80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14</xdr:row>
      <xdr:rowOff>104775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7A523F70-B63B-4EAD-9D89-132ADE5460CF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14</xdr:row>
      <xdr:rowOff>104775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DB8F4E3-9D8B-43FC-B462-CF14CE6AC1B3}"/>
            </a:ext>
          </a:extLst>
        </xdr:cNvPr>
        <xdr:cNvSpPr txBox="1"/>
      </xdr:nvSpPr>
      <xdr:spPr>
        <a:xfrm>
          <a:off x="5070101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14</xdr:row>
      <xdr:rowOff>104775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7C2BCDDE-1B03-4C8A-B0D9-130B30699684}"/>
            </a:ext>
          </a:extLst>
        </xdr:cNvPr>
        <xdr:cNvSpPr txBox="1"/>
      </xdr:nvSpPr>
      <xdr:spPr>
        <a:xfrm>
          <a:off x="4543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860BD750-673D-4F36-9137-B1E21C7EC271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43E9557B-D8D7-49F7-A228-6471EF06E994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14</xdr:row>
      <xdr:rowOff>104775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20EC7402-ED80-4621-A651-44F3883A7344}"/>
            </a:ext>
          </a:extLst>
        </xdr:cNvPr>
        <xdr:cNvSpPr txBox="1"/>
      </xdr:nvSpPr>
      <xdr:spPr>
        <a:xfrm>
          <a:off x="4543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14</xdr:row>
      <xdr:rowOff>104775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C9F07392-C758-47FF-A58F-E400CE469F6B}"/>
            </a:ext>
          </a:extLst>
        </xdr:cNvPr>
        <xdr:cNvSpPr txBox="1"/>
      </xdr:nvSpPr>
      <xdr:spPr>
        <a:xfrm>
          <a:off x="4543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F978690E-0C2C-4C41-8229-079F13361F7D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E25B1010-2A3D-451B-B799-0617B62A7581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14</xdr:row>
      <xdr:rowOff>104775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12BB9CB4-256A-44DA-9497-C94C6AD06645}"/>
            </a:ext>
          </a:extLst>
        </xdr:cNvPr>
        <xdr:cNvSpPr txBox="1"/>
      </xdr:nvSpPr>
      <xdr:spPr>
        <a:xfrm>
          <a:off x="4543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14</xdr:row>
      <xdr:rowOff>104775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CD3526EA-49C7-4179-9792-4BCB906C825A}"/>
            </a:ext>
          </a:extLst>
        </xdr:cNvPr>
        <xdr:cNvSpPr txBox="1"/>
      </xdr:nvSpPr>
      <xdr:spPr>
        <a:xfrm>
          <a:off x="4543425" y="436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352425</xdr:colOff>
      <xdr:row>15</xdr:row>
      <xdr:rowOff>104775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B8BC2FB3-CE74-4B6C-B477-66418451658D}"/>
            </a:ext>
          </a:extLst>
        </xdr:cNvPr>
        <xdr:cNvSpPr txBox="1"/>
      </xdr:nvSpPr>
      <xdr:spPr>
        <a:xfrm>
          <a:off x="5070101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BB90E5F3-D5BD-4AA6-B3FF-D464812F80AA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352425</xdr:colOff>
      <xdr:row>15</xdr:row>
      <xdr:rowOff>104775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89DE7C48-C44D-4626-AB98-ADE118101F3D}"/>
            </a:ext>
          </a:extLst>
        </xdr:cNvPr>
        <xdr:cNvSpPr txBox="1"/>
      </xdr:nvSpPr>
      <xdr:spPr>
        <a:xfrm>
          <a:off x="4543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8926E9EA-1355-4536-86D8-275B070A9122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15</xdr:row>
      <xdr:rowOff>104775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50D455E-8D43-42B9-AE9D-BFB6FB5AD6B7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15</xdr:row>
      <xdr:rowOff>104775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D9EF821A-0858-4302-8539-854AB716A9F5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25C1AEB0-8DE5-4F33-9459-4F2BAA3B6C15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9FA45A41-7AA3-4183-A6D9-CEDB3B07A91D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15</xdr:row>
      <xdr:rowOff>104775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161E10EF-86D0-478C-BB42-956F9041FEF2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89A20C9C-BC9D-46A1-815B-0F1B5094EA22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15</xdr:row>
      <xdr:rowOff>104775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C715A370-2873-44A6-8B1D-F2581C113CC5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15</xdr:row>
      <xdr:rowOff>104775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9BF49084-9CEA-4320-B0EF-4A84EF2EB371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73962091-BC95-4A2B-A12D-4579E821C8D1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D2E5F66A-54A9-4EA1-9926-1B4E953AF600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91A6A67D-C2FC-4D96-8F7F-16DD14BF3FDC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C7E862F2-30EE-4ED9-80EA-8B3460E96238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720C681-D123-431D-B45C-A9B46F7DF956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FAADF5EB-64C5-42A8-93A0-5C6522F6A912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16</xdr:row>
      <xdr:rowOff>104775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EA71E50F-31C1-43A1-8CAB-C591D08392BD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3E95DB55-0FA1-463E-A1C0-C2B7AEC32934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2A62F348-0F38-4702-9466-27913CF5BB46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D7CEF6DE-27EC-42B6-A3B7-F052B7340F27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B993617B-7974-4807-B3FD-8ABECE591C72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A51ECF7-2D4F-4528-AB14-34B43A40E098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16</xdr:row>
      <xdr:rowOff>104775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5A3D661A-35DC-4527-8E8F-2778F40E103D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21D682F9-CB49-43FF-8D80-071290B593C8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AF654832-418C-43AA-9F93-735C6BF391E2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B10C877E-68D1-42DC-9B0E-BA884FB05F28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1E4F35D8-4992-4266-AE1E-DD90993C926C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45CB409A-28D8-41AA-8DB5-2EED4F955C41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1E272DBC-A59A-4C9D-BF0C-ACA6DBBC7C91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BE809000-138E-4050-8715-03D9B965E237}"/>
            </a:ext>
          </a:extLst>
        </xdr:cNvPr>
        <xdr:cNvSpPr txBox="1"/>
      </xdr:nvSpPr>
      <xdr:spPr>
        <a:xfrm>
          <a:off x="7591425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291EC577-4693-489A-AF03-1665B6F25657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DCC34476-9754-4A7F-9B3F-9191A338C5F6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B85DB4A7-5742-4904-8E31-BA24D3B65EA3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DB7488FF-4A3E-4F60-8072-7D8F23A82952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FEF20A9A-9954-4479-B908-B669261C7A7F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352425</xdr:colOff>
      <xdr:row>17</xdr:row>
      <xdr:rowOff>104775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47FE2FFF-64F6-4A55-8D6A-2D96B2932BDF}"/>
            </a:ext>
          </a:extLst>
        </xdr:cNvPr>
        <xdr:cNvSpPr txBox="1"/>
      </xdr:nvSpPr>
      <xdr:spPr>
        <a:xfrm>
          <a:off x="7109572" y="412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4058F058-6C93-463A-B42E-42843C38C2A4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C6057648-C1DC-4568-A8A8-58A6D7D7E3B6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D3040003-D391-494E-B773-0A2BDB694358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17</xdr:row>
      <xdr:rowOff>104775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7E9C7AA3-EC24-436C-8C6E-D1F35E04880A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336FC734-94FB-4E7F-BD98-298DE1C506D3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17</xdr:row>
      <xdr:rowOff>104775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E0D8ABEC-06B4-48E9-9A4B-2E79F1C39C14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F8B7B803-2D56-40CD-8766-987114EBF90D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BC286E37-8584-41F2-BAF5-438D46B6126C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536E9DFF-B3F8-4184-A7E3-E9EF3145BD8E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277E81AA-150E-4582-96A5-13EC4785E70E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CDDB0EB0-7527-4998-A943-C20446A7B200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FAED3971-58C2-42B8-999F-BDADFE4AA7EF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2C28F4AD-C40B-4EDC-B675-587A6665D380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A1C37399-7974-4E7C-9E19-41BC802A5631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7F945201-F482-4C67-8618-A0BBBCE371F2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C95FB0F6-4F64-451B-9A7F-A4837541D50E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945FBA02-3CC6-429B-947D-F0B5F3B8B031}"/>
            </a:ext>
          </a:extLst>
        </xdr:cNvPr>
        <xdr:cNvSpPr txBox="1"/>
      </xdr:nvSpPr>
      <xdr:spPr>
        <a:xfrm>
          <a:off x="7591425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45091742-12DB-4A9F-BBC8-3C715D8727CB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15</xdr:row>
      <xdr:rowOff>104775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E1826E5C-8B2D-4FCA-A77A-2980E1EBBC6D}"/>
            </a:ext>
          </a:extLst>
        </xdr:cNvPr>
        <xdr:cNvSpPr txBox="1"/>
      </xdr:nvSpPr>
      <xdr:spPr>
        <a:xfrm>
          <a:off x="7109572" y="48336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A36692A9-1F56-44B7-9EF0-996B25293A2B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30964470-9EA2-4FB8-8B6B-96A867AD8645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F7D4CECC-A6D5-4FB5-841F-75C073AEA0EE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65D0424F-CD6F-4949-BAF8-ED3872D421B8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5C0B88ED-0E67-4B8B-8E16-A83C3393E97F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C24C7954-501F-4410-9BDC-068CD0B8F6ED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5916CB59-FDDE-4D11-9D7D-280F9755B17B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352425</xdr:colOff>
      <xdr:row>14</xdr:row>
      <xdr:rowOff>104775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6779B4B8-7F20-434F-B2D9-293EAC048776}"/>
            </a:ext>
          </a:extLst>
        </xdr:cNvPr>
        <xdr:cNvSpPr txBox="1"/>
      </xdr:nvSpPr>
      <xdr:spPr>
        <a:xfrm>
          <a:off x="7591425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A959EE04-950D-4018-B202-940330C4B6CE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352425</xdr:colOff>
      <xdr:row>14</xdr:row>
      <xdr:rowOff>104775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D50CF1D8-3F41-4AFE-8DEE-1038FEBDC410}"/>
            </a:ext>
          </a:extLst>
        </xdr:cNvPr>
        <xdr:cNvSpPr txBox="1"/>
      </xdr:nvSpPr>
      <xdr:spPr>
        <a:xfrm>
          <a:off x="7109572" y="45983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uhasib.a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uhasib.a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uhasib.az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uhasib.a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F47"/>
  <sheetViews>
    <sheetView showGridLines="0" zoomScale="85" zoomScaleNormal="85" zoomScalePageLayoutView="85" workbookViewId="0">
      <selection activeCell="AG14" sqref="AG14"/>
    </sheetView>
  </sheetViews>
  <sheetFormatPr defaultRowHeight="15" x14ac:dyDescent="0.25"/>
  <cols>
    <col min="1" max="7" width="7.85546875" customWidth="1"/>
    <col min="8" max="9" width="2.7109375" customWidth="1"/>
    <col min="10" max="16" width="7.85546875" customWidth="1"/>
    <col min="17" max="18" width="2.7109375" customWidth="1"/>
    <col min="19" max="25" width="7.85546875" customWidth="1"/>
    <col min="26" max="26" width="2.7109375" customWidth="1"/>
    <col min="28" max="28" width="6.28515625" customWidth="1"/>
    <col min="29" max="29" width="12.5703125" customWidth="1"/>
    <col min="30" max="30" width="12.42578125" customWidth="1"/>
  </cols>
  <sheetData>
    <row r="1" spans="1:30" ht="33.75" x14ac:dyDescent="0.5">
      <c r="A1" s="26" t="s">
        <v>45</v>
      </c>
      <c r="O1" s="27" t="s">
        <v>10</v>
      </c>
      <c r="R1" s="4"/>
      <c r="S1" s="27" t="s">
        <v>11</v>
      </c>
      <c r="U1" s="27" t="s">
        <v>12</v>
      </c>
      <c r="Y1" s="27" t="s">
        <v>13</v>
      </c>
      <c r="AA1" s="1"/>
    </row>
    <row r="3" spans="1:30" ht="26.1" customHeight="1" x14ac:dyDescent="0.3">
      <c r="A3" s="28" t="s">
        <v>17</v>
      </c>
      <c r="B3" s="11"/>
      <c r="C3" s="11"/>
      <c r="D3" s="11"/>
      <c r="E3" s="11"/>
      <c r="F3" s="11"/>
      <c r="G3" s="11"/>
      <c r="H3" s="12"/>
      <c r="I3" s="13"/>
      <c r="J3" s="28" t="s">
        <v>18</v>
      </c>
      <c r="K3" s="11"/>
      <c r="L3" s="11"/>
      <c r="M3" s="11"/>
      <c r="N3" s="11"/>
      <c r="O3" s="11"/>
      <c r="P3" s="11"/>
      <c r="Q3" s="12"/>
      <c r="R3" s="13"/>
      <c r="S3" s="28" t="s">
        <v>19</v>
      </c>
      <c r="T3" s="11"/>
      <c r="U3" s="11"/>
      <c r="V3" s="11"/>
      <c r="W3" s="11"/>
      <c r="X3" s="11"/>
      <c r="Y3" s="11"/>
      <c r="Z3" s="12"/>
      <c r="AA3" s="73" t="s">
        <v>7</v>
      </c>
      <c r="AB3" s="74"/>
      <c r="AC3" s="29" t="s">
        <v>8</v>
      </c>
      <c r="AD3" s="30">
        <v>2025</v>
      </c>
    </row>
    <row r="4" spans="1:30" ht="18.75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12"/>
      <c r="I4" s="13"/>
      <c r="J4" s="20" t="s">
        <v>0</v>
      </c>
      <c r="K4" s="20" t="s">
        <v>1</v>
      </c>
      <c r="L4" s="20" t="s">
        <v>2</v>
      </c>
      <c r="M4" s="20" t="s">
        <v>3</v>
      </c>
      <c r="N4" s="20" t="s">
        <v>4</v>
      </c>
      <c r="O4" s="20" t="s">
        <v>5</v>
      </c>
      <c r="P4" s="20" t="s">
        <v>6</v>
      </c>
      <c r="Q4" s="12"/>
      <c r="R4" s="13"/>
      <c r="S4" s="20" t="s">
        <v>0</v>
      </c>
      <c r="T4" s="20" t="s">
        <v>1</v>
      </c>
      <c r="U4" s="20" t="s">
        <v>2</v>
      </c>
      <c r="V4" s="20" t="s">
        <v>3</v>
      </c>
      <c r="W4" s="20" t="s">
        <v>4</v>
      </c>
      <c r="X4" s="20" t="s">
        <v>5</v>
      </c>
      <c r="Y4" s="20" t="s">
        <v>6</v>
      </c>
      <c r="Z4" s="12"/>
      <c r="AA4" s="13"/>
      <c r="AB4" s="12"/>
      <c r="AC4" s="14"/>
      <c r="AD4" s="13"/>
    </row>
    <row r="5" spans="1:30" ht="18.75" x14ac:dyDescent="0.3">
      <c r="A5" s="15"/>
      <c r="B5" s="15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2"/>
      <c r="I5" s="13"/>
      <c r="J5" s="16"/>
      <c r="K5" s="16"/>
      <c r="L5" s="16"/>
      <c r="M5" s="16"/>
      <c r="N5" s="16"/>
      <c r="O5" s="15">
        <v>1</v>
      </c>
      <c r="P5" s="15">
        <v>2</v>
      </c>
      <c r="Q5" s="12"/>
      <c r="R5" s="13"/>
      <c r="S5" s="16"/>
      <c r="T5" s="16"/>
      <c r="U5" s="16"/>
      <c r="V5" s="16"/>
      <c r="W5" s="16"/>
      <c r="X5" s="15">
        <v>1</v>
      </c>
      <c r="Y5" s="15">
        <v>2</v>
      </c>
      <c r="Z5" s="12"/>
      <c r="AA5" s="17">
        <f>AA8+AA11</f>
        <v>90</v>
      </c>
      <c r="AB5" s="18">
        <f>D11+M11+V11</f>
        <v>413</v>
      </c>
      <c r="AC5" s="19">
        <f>AA5+AA16</f>
        <v>181</v>
      </c>
      <c r="AD5" s="13"/>
    </row>
    <row r="6" spans="1:30" ht="18.75" x14ac:dyDescent="0.3">
      <c r="A6" s="20">
        <v>6</v>
      </c>
      <c r="B6" s="20">
        <v>7</v>
      </c>
      <c r="C6" s="20">
        <v>8</v>
      </c>
      <c r="D6" s="20">
        <v>9</v>
      </c>
      <c r="E6" s="20">
        <v>10</v>
      </c>
      <c r="F6" s="21">
        <v>11</v>
      </c>
      <c r="G6" s="21">
        <v>12</v>
      </c>
      <c r="H6" s="12"/>
      <c r="I6" s="13"/>
      <c r="J6" s="20">
        <v>3</v>
      </c>
      <c r="K6" s="20">
        <v>4</v>
      </c>
      <c r="L6" s="20">
        <v>5</v>
      </c>
      <c r="M6" s="20">
        <v>6</v>
      </c>
      <c r="N6" s="20">
        <v>7</v>
      </c>
      <c r="O6" s="21">
        <v>8</v>
      </c>
      <c r="P6" s="21">
        <v>9</v>
      </c>
      <c r="Q6" s="12"/>
      <c r="R6" s="13"/>
      <c r="S6" s="20">
        <v>3</v>
      </c>
      <c r="T6" s="20">
        <v>4</v>
      </c>
      <c r="U6" s="20">
        <v>5</v>
      </c>
      <c r="V6" s="20">
        <v>6</v>
      </c>
      <c r="W6" s="20" t="s">
        <v>38</v>
      </c>
      <c r="X6" s="21">
        <v>8</v>
      </c>
      <c r="Y6" s="21">
        <v>9</v>
      </c>
      <c r="Z6" s="12"/>
      <c r="AA6" s="13"/>
      <c r="AB6" s="12"/>
      <c r="AC6" s="14"/>
      <c r="AD6" s="13"/>
    </row>
    <row r="7" spans="1:30" ht="18.75" x14ac:dyDescent="0.3">
      <c r="A7" s="33">
        <v>13</v>
      </c>
      <c r="B7" s="33">
        <v>14</v>
      </c>
      <c r="C7" s="33">
        <v>15</v>
      </c>
      <c r="D7" s="33">
        <v>16</v>
      </c>
      <c r="E7" s="33">
        <v>17</v>
      </c>
      <c r="F7" s="15">
        <v>18</v>
      </c>
      <c r="G7" s="15">
        <v>19</v>
      </c>
      <c r="H7" s="12"/>
      <c r="I7" s="13"/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5">
        <v>15</v>
      </c>
      <c r="P7" s="15">
        <v>16</v>
      </c>
      <c r="Q7" s="12"/>
      <c r="R7" s="13"/>
      <c r="S7" s="15">
        <v>10</v>
      </c>
      <c r="T7" s="16">
        <v>11</v>
      </c>
      <c r="U7" s="16">
        <v>12</v>
      </c>
      <c r="V7" s="16">
        <v>13</v>
      </c>
      <c r="W7" s="16">
        <v>14</v>
      </c>
      <c r="X7" s="15">
        <v>15</v>
      </c>
      <c r="Y7" s="15">
        <v>16</v>
      </c>
      <c r="Z7" s="12"/>
      <c r="AA7" s="13"/>
      <c r="AB7" s="12"/>
      <c r="AC7" s="14"/>
      <c r="AD7" s="13"/>
    </row>
    <row r="8" spans="1:30" ht="18.75" x14ac:dyDescent="0.3">
      <c r="A8" s="71">
        <v>20</v>
      </c>
      <c r="B8" s="20">
        <v>21</v>
      </c>
      <c r="C8" s="20">
        <v>22</v>
      </c>
      <c r="D8" s="20">
        <v>23</v>
      </c>
      <c r="E8" s="20">
        <v>24</v>
      </c>
      <c r="F8" s="21">
        <v>25</v>
      </c>
      <c r="G8" s="21">
        <v>26</v>
      </c>
      <c r="H8" s="12"/>
      <c r="I8" s="13"/>
      <c r="J8" s="20">
        <v>17</v>
      </c>
      <c r="K8" s="20">
        <v>18</v>
      </c>
      <c r="L8" s="20">
        <v>19</v>
      </c>
      <c r="M8" s="20">
        <v>20</v>
      </c>
      <c r="N8" s="20">
        <v>21</v>
      </c>
      <c r="O8" s="21">
        <v>22</v>
      </c>
      <c r="P8" s="21">
        <v>23</v>
      </c>
      <c r="Q8" s="12"/>
      <c r="R8" s="13"/>
      <c r="S8" s="68">
        <v>17</v>
      </c>
      <c r="T8" s="68">
        <v>18</v>
      </c>
      <c r="U8" s="68" t="s">
        <v>31</v>
      </c>
      <c r="V8" s="21">
        <v>20</v>
      </c>
      <c r="W8" s="21">
        <v>21</v>
      </c>
      <c r="X8" s="21">
        <v>22</v>
      </c>
      <c r="Y8" s="21">
        <v>23</v>
      </c>
      <c r="Z8" s="12"/>
      <c r="AA8" s="17">
        <f>A11+J11+S11</f>
        <v>52</v>
      </c>
      <c r="AB8" s="18">
        <f>E11+N11+W11</f>
        <v>371.40000000000003</v>
      </c>
      <c r="AC8" s="19">
        <f>AA8+AA19</f>
        <v>110</v>
      </c>
      <c r="AD8" s="13"/>
    </row>
    <row r="9" spans="1:30" ht="18.75" x14ac:dyDescent="0.3">
      <c r="A9" s="16">
        <v>27</v>
      </c>
      <c r="B9" s="16" t="s">
        <v>46</v>
      </c>
      <c r="C9" s="15">
        <v>29</v>
      </c>
      <c r="D9" s="16">
        <v>30</v>
      </c>
      <c r="E9" s="16">
        <v>31</v>
      </c>
      <c r="F9" s="16"/>
      <c r="G9" s="16"/>
      <c r="H9" s="12"/>
      <c r="I9" s="13"/>
      <c r="J9" s="16">
        <v>24</v>
      </c>
      <c r="K9" s="16">
        <v>25</v>
      </c>
      <c r="L9" s="16">
        <v>26</v>
      </c>
      <c r="M9" s="16">
        <v>27</v>
      </c>
      <c r="N9" s="16">
        <v>28</v>
      </c>
      <c r="O9" s="16"/>
      <c r="P9" s="15"/>
      <c r="Q9" s="12"/>
      <c r="R9" s="13"/>
      <c r="S9" s="15">
        <v>24</v>
      </c>
      <c r="T9" s="15">
        <v>25</v>
      </c>
      <c r="U9" s="15">
        <v>26</v>
      </c>
      <c r="V9" s="16">
        <v>27</v>
      </c>
      <c r="W9" s="16">
        <v>28</v>
      </c>
      <c r="X9" s="15">
        <v>29</v>
      </c>
      <c r="Y9" s="15">
        <v>30</v>
      </c>
      <c r="Z9" s="12"/>
      <c r="AA9" s="13"/>
      <c r="AB9" s="12"/>
      <c r="AC9" s="14"/>
      <c r="AD9" s="13"/>
    </row>
    <row r="10" spans="1:30" ht="18.75" x14ac:dyDescent="0.3">
      <c r="A10" s="11"/>
      <c r="B10" s="11"/>
      <c r="C10" s="11"/>
      <c r="D10" s="11"/>
      <c r="E10" s="11"/>
      <c r="F10" s="11"/>
      <c r="G10" s="11"/>
      <c r="H10" s="12"/>
      <c r="I10" s="13"/>
      <c r="J10" s="11"/>
      <c r="K10" s="11"/>
      <c r="L10" s="11"/>
      <c r="M10" s="11"/>
      <c r="N10" s="11"/>
      <c r="O10" s="11"/>
      <c r="P10" s="11"/>
      <c r="Q10" s="12"/>
      <c r="R10" s="13"/>
      <c r="S10" s="15">
        <v>31</v>
      </c>
      <c r="T10" s="16"/>
      <c r="U10" s="11"/>
      <c r="V10" s="11"/>
      <c r="W10" s="11"/>
      <c r="X10" s="11"/>
      <c r="Y10" s="11"/>
      <c r="Z10" s="12"/>
      <c r="AA10" s="13"/>
      <c r="AB10" s="12"/>
      <c r="AC10" s="14"/>
      <c r="AD10" s="13"/>
    </row>
    <row r="11" spans="1:30" ht="18.75" x14ac:dyDescent="0.3">
      <c r="A11" s="22">
        <v>18</v>
      </c>
      <c r="B11" s="22">
        <v>13</v>
      </c>
      <c r="C11" s="11"/>
      <c r="D11" s="23">
        <f>A11*8-1</f>
        <v>143</v>
      </c>
      <c r="E11" s="11">
        <f>A11*7.2-1</f>
        <v>128.6</v>
      </c>
      <c r="F11" s="23"/>
      <c r="G11" s="23">
        <f>A11*4.8-1</f>
        <v>85.399999999999991</v>
      </c>
      <c r="H11" s="12"/>
      <c r="I11" s="13"/>
      <c r="J11" s="22">
        <v>20</v>
      </c>
      <c r="K11" s="22">
        <v>8</v>
      </c>
      <c r="L11" s="11"/>
      <c r="M11" s="23">
        <f>J11*8</f>
        <v>160</v>
      </c>
      <c r="N11" s="11">
        <f>J11*7.2</f>
        <v>144</v>
      </c>
      <c r="O11" s="23"/>
      <c r="P11" s="23">
        <f>J11*4.8</f>
        <v>96</v>
      </c>
      <c r="Q11" s="12"/>
      <c r="R11" s="13"/>
      <c r="S11" s="22">
        <v>14</v>
      </c>
      <c r="T11" s="22">
        <v>17</v>
      </c>
      <c r="U11" s="11"/>
      <c r="V11" s="23">
        <f>S11*8-2</f>
        <v>110</v>
      </c>
      <c r="W11" s="22">
        <f>S11*7.2-2</f>
        <v>98.8</v>
      </c>
      <c r="X11" s="23"/>
      <c r="Y11" s="23">
        <f>S11*4.8-2</f>
        <v>65.2</v>
      </c>
      <c r="Z11" s="12"/>
      <c r="AA11" s="17">
        <f>B11+K11+T11</f>
        <v>38</v>
      </c>
      <c r="AB11" s="18">
        <f>G11+P11+Y11</f>
        <v>246.59999999999997</v>
      </c>
      <c r="AC11" s="19">
        <f>AA11+AA22</f>
        <v>71</v>
      </c>
      <c r="AD11" s="17">
        <f>AC5+AC27</f>
        <v>365</v>
      </c>
    </row>
    <row r="12" spans="1:30" ht="18.75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11"/>
      <c r="AD12" s="13"/>
    </row>
    <row r="13" spans="1:30" ht="9.1999999999999993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3"/>
    </row>
    <row r="14" spans="1:30" ht="26.1" customHeight="1" x14ac:dyDescent="0.3">
      <c r="A14" s="28" t="s">
        <v>20</v>
      </c>
      <c r="B14" s="11"/>
      <c r="C14" s="11"/>
      <c r="D14" s="11"/>
      <c r="E14" s="11"/>
      <c r="F14" s="11"/>
      <c r="G14" s="11"/>
      <c r="H14" s="12"/>
      <c r="I14" s="13"/>
      <c r="J14" s="28" t="s">
        <v>21</v>
      </c>
      <c r="K14" s="11"/>
      <c r="L14" s="11"/>
      <c r="M14" s="11"/>
      <c r="N14" s="11"/>
      <c r="O14" s="11"/>
      <c r="P14" s="11"/>
      <c r="Q14" s="12"/>
      <c r="R14" s="13"/>
      <c r="S14" s="28" t="s">
        <v>22</v>
      </c>
      <c r="T14" s="11"/>
      <c r="U14" s="11"/>
      <c r="V14" s="11"/>
      <c r="W14" s="11"/>
      <c r="X14" s="11"/>
      <c r="Y14" s="11"/>
      <c r="Z14" s="11"/>
      <c r="AA14" s="75" t="s">
        <v>14</v>
      </c>
      <c r="AB14" s="76"/>
      <c r="AC14" s="19"/>
      <c r="AD14" s="17">
        <f>AC8+AC30</f>
        <v>239</v>
      </c>
    </row>
    <row r="15" spans="1:30" ht="18.75" x14ac:dyDescent="0.3">
      <c r="A15" s="20" t="s">
        <v>0</v>
      </c>
      <c r="B15" s="20" t="s">
        <v>1</v>
      </c>
      <c r="C15" s="20" t="s">
        <v>2</v>
      </c>
      <c r="D15" s="20" t="s">
        <v>3</v>
      </c>
      <c r="E15" s="20" t="s">
        <v>4</v>
      </c>
      <c r="F15" s="20" t="s">
        <v>5</v>
      </c>
      <c r="G15" s="20" t="s">
        <v>6</v>
      </c>
      <c r="H15" s="12"/>
      <c r="I15" s="13"/>
      <c r="J15" s="20" t="s">
        <v>0</v>
      </c>
      <c r="K15" s="20" t="s">
        <v>1</v>
      </c>
      <c r="L15" s="20" t="s">
        <v>2</v>
      </c>
      <c r="M15" s="20" t="s">
        <v>3</v>
      </c>
      <c r="N15" s="20" t="s">
        <v>4</v>
      </c>
      <c r="O15" s="20" t="s">
        <v>5</v>
      </c>
      <c r="P15" s="20" t="s">
        <v>6</v>
      </c>
      <c r="Q15" s="12"/>
      <c r="R15" s="13"/>
      <c r="S15" s="20" t="s">
        <v>0</v>
      </c>
      <c r="T15" s="20" t="s">
        <v>1</v>
      </c>
      <c r="U15" s="20" t="s">
        <v>2</v>
      </c>
      <c r="V15" s="20" t="s">
        <v>3</v>
      </c>
      <c r="W15" s="20" t="s">
        <v>4</v>
      </c>
      <c r="X15" s="20" t="s">
        <v>5</v>
      </c>
      <c r="Y15" s="20" t="s">
        <v>6</v>
      </c>
      <c r="Z15" s="11"/>
      <c r="AA15" s="13"/>
      <c r="AB15" s="12"/>
      <c r="AC15" s="19">
        <f>AB5+AB16</f>
        <v>873</v>
      </c>
      <c r="AD15" s="13"/>
    </row>
    <row r="16" spans="1:30" ht="18.75" x14ac:dyDescent="0.3">
      <c r="A16" s="16"/>
      <c r="B16" s="15">
        <v>1</v>
      </c>
      <c r="C16" s="16">
        <v>2</v>
      </c>
      <c r="D16" s="16">
        <v>3</v>
      </c>
      <c r="E16" s="16">
        <v>4</v>
      </c>
      <c r="F16" s="15">
        <v>5</v>
      </c>
      <c r="G16" s="15">
        <v>6</v>
      </c>
      <c r="H16" s="12"/>
      <c r="I16" s="13"/>
      <c r="J16" s="16"/>
      <c r="K16" s="16"/>
      <c r="L16" s="16"/>
      <c r="M16" s="16">
        <v>1</v>
      </c>
      <c r="N16" s="16">
        <v>2</v>
      </c>
      <c r="O16" s="15">
        <v>3</v>
      </c>
      <c r="P16" s="15">
        <v>4</v>
      </c>
      <c r="Q16" s="12"/>
      <c r="R16" s="13"/>
      <c r="S16" s="16"/>
      <c r="T16" s="16"/>
      <c r="U16" s="16"/>
      <c r="V16" s="16"/>
      <c r="W16" s="16"/>
      <c r="X16" s="15"/>
      <c r="Y16" s="15">
        <v>1</v>
      </c>
      <c r="Z16" s="11"/>
      <c r="AA16" s="17">
        <f>AA19+AA22</f>
        <v>91</v>
      </c>
      <c r="AB16" s="18">
        <f>D22+M22+V22</f>
        <v>460</v>
      </c>
      <c r="AC16" s="19"/>
      <c r="AD16" s="13"/>
    </row>
    <row r="17" spans="1:32" ht="18.75" x14ac:dyDescent="0.3">
      <c r="A17" s="20">
        <v>7</v>
      </c>
      <c r="B17" s="20">
        <v>8</v>
      </c>
      <c r="C17" s="20">
        <v>9</v>
      </c>
      <c r="D17" s="20">
        <v>10</v>
      </c>
      <c r="E17" s="20">
        <v>11</v>
      </c>
      <c r="F17" s="21">
        <v>12</v>
      </c>
      <c r="G17" s="21">
        <v>13</v>
      </c>
      <c r="H17" s="12"/>
      <c r="I17" s="13"/>
      <c r="J17" s="20">
        <v>5</v>
      </c>
      <c r="K17" s="20">
        <v>6</v>
      </c>
      <c r="L17" s="20">
        <v>7</v>
      </c>
      <c r="M17" s="20" t="s">
        <v>39</v>
      </c>
      <c r="N17" s="21">
        <v>9</v>
      </c>
      <c r="O17" s="21">
        <v>10</v>
      </c>
      <c r="P17" s="21">
        <v>11</v>
      </c>
      <c r="Q17" s="12"/>
      <c r="R17" s="13"/>
      <c r="S17" s="20">
        <v>2</v>
      </c>
      <c r="T17" s="20">
        <v>3</v>
      </c>
      <c r="U17" s="20">
        <v>4</v>
      </c>
      <c r="V17" s="20" t="s">
        <v>47</v>
      </c>
      <c r="W17" s="21">
        <v>6</v>
      </c>
      <c r="X17" s="21">
        <v>7</v>
      </c>
      <c r="Y17" s="21">
        <v>8</v>
      </c>
      <c r="Z17" s="11"/>
      <c r="AA17" s="13"/>
      <c r="AB17" s="12"/>
      <c r="AC17" s="19"/>
      <c r="AD17" s="17">
        <f>AC11+AC33</f>
        <v>126</v>
      </c>
    </row>
    <row r="18" spans="1:32" ht="18.75" x14ac:dyDescent="0.3">
      <c r="A18" s="16">
        <v>14</v>
      </c>
      <c r="B18" s="16">
        <v>15</v>
      </c>
      <c r="C18" s="16">
        <v>16</v>
      </c>
      <c r="D18" s="16">
        <v>17</v>
      </c>
      <c r="E18" s="16">
        <v>18</v>
      </c>
      <c r="F18" s="15">
        <v>19</v>
      </c>
      <c r="G18" s="15">
        <v>20</v>
      </c>
      <c r="H18" s="12"/>
      <c r="I18" s="13"/>
      <c r="J18" s="16">
        <v>12</v>
      </c>
      <c r="K18" s="16">
        <v>13</v>
      </c>
      <c r="L18" s="16">
        <v>14</v>
      </c>
      <c r="M18" s="16">
        <v>15</v>
      </c>
      <c r="N18" s="16">
        <v>16</v>
      </c>
      <c r="O18" s="15">
        <v>17</v>
      </c>
      <c r="P18" s="15">
        <v>18</v>
      </c>
      <c r="Q18" s="12"/>
      <c r="R18" s="13"/>
      <c r="S18" s="15">
        <v>9</v>
      </c>
      <c r="T18" s="16">
        <v>10</v>
      </c>
      <c r="U18" s="16">
        <v>11</v>
      </c>
      <c r="V18" s="16">
        <v>12</v>
      </c>
      <c r="W18" s="16">
        <v>13</v>
      </c>
      <c r="X18" s="15">
        <v>14</v>
      </c>
      <c r="Y18" s="15">
        <v>15</v>
      </c>
      <c r="Z18" s="11"/>
      <c r="AA18" s="13"/>
      <c r="AB18" s="12"/>
      <c r="AC18" s="19">
        <f>AB8+AB19</f>
        <v>785</v>
      </c>
      <c r="AD18" s="13"/>
    </row>
    <row r="19" spans="1:32" ht="18.75" x14ac:dyDescent="0.3">
      <c r="A19" s="20">
        <v>21</v>
      </c>
      <c r="B19" s="20">
        <v>22</v>
      </c>
      <c r="C19" s="20">
        <v>23</v>
      </c>
      <c r="D19" s="20">
        <v>24</v>
      </c>
      <c r="E19" s="20">
        <v>25</v>
      </c>
      <c r="F19" s="21">
        <v>26</v>
      </c>
      <c r="G19" s="21">
        <v>27</v>
      </c>
      <c r="H19" s="12"/>
      <c r="I19" s="13"/>
      <c r="J19" s="68">
        <v>19</v>
      </c>
      <c r="K19" s="68">
        <v>20</v>
      </c>
      <c r="L19" s="68">
        <v>21</v>
      </c>
      <c r="M19" s="68">
        <v>22</v>
      </c>
      <c r="N19" s="68">
        <v>23</v>
      </c>
      <c r="O19" s="21">
        <v>24</v>
      </c>
      <c r="P19" s="21">
        <v>25</v>
      </c>
      <c r="Q19" s="12"/>
      <c r="R19" s="13"/>
      <c r="S19" s="21">
        <v>16</v>
      </c>
      <c r="T19" s="20">
        <v>17</v>
      </c>
      <c r="U19" s="20">
        <v>18</v>
      </c>
      <c r="V19" s="20">
        <v>19</v>
      </c>
      <c r="W19" s="20">
        <v>20</v>
      </c>
      <c r="X19" s="21">
        <v>21</v>
      </c>
      <c r="Y19" s="21">
        <v>22</v>
      </c>
      <c r="Z19" s="11"/>
      <c r="AA19" s="17">
        <f>A22+J22+S22</f>
        <v>58</v>
      </c>
      <c r="AB19" s="18">
        <f>E22+N22+W22</f>
        <v>413.6</v>
      </c>
      <c r="AC19" s="19"/>
      <c r="AD19" s="13"/>
    </row>
    <row r="20" spans="1:32" ht="18.75" x14ac:dyDescent="0.3">
      <c r="A20" s="16">
        <v>28</v>
      </c>
      <c r="B20" s="16">
        <v>29</v>
      </c>
      <c r="C20" s="16">
        <v>30</v>
      </c>
      <c r="D20" s="16"/>
      <c r="E20" s="16"/>
      <c r="F20" s="15"/>
      <c r="G20" s="15"/>
      <c r="H20" s="12"/>
      <c r="I20" s="13"/>
      <c r="J20" s="33">
        <v>26</v>
      </c>
      <c r="K20" s="33" t="s">
        <v>37</v>
      </c>
      <c r="L20" s="15">
        <v>28</v>
      </c>
      <c r="M20" s="33">
        <v>29</v>
      </c>
      <c r="N20" s="33">
        <v>30</v>
      </c>
      <c r="O20" s="15">
        <v>31</v>
      </c>
      <c r="P20" s="15"/>
      <c r="Q20" s="12"/>
      <c r="R20" s="13"/>
      <c r="S20" s="16">
        <v>23</v>
      </c>
      <c r="T20" s="16">
        <v>24</v>
      </c>
      <c r="U20" s="16" t="s">
        <v>40</v>
      </c>
      <c r="V20" s="15">
        <v>26</v>
      </c>
      <c r="W20" s="16">
        <v>27</v>
      </c>
      <c r="X20" s="15">
        <v>28</v>
      </c>
      <c r="Y20" s="15">
        <v>29</v>
      </c>
      <c r="Z20" s="11"/>
      <c r="AA20" s="13"/>
      <c r="AB20" s="12"/>
      <c r="AC20" s="19"/>
      <c r="AD20" s="13"/>
    </row>
    <row r="21" spans="1:32" ht="18.75" x14ac:dyDescent="0.3">
      <c r="A21" s="16"/>
      <c r="B21" s="11"/>
      <c r="C21" s="11"/>
      <c r="D21" s="11"/>
      <c r="E21" s="11"/>
      <c r="F21" s="11"/>
      <c r="G21" s="11"/>
      <c r="H21" s="12"/>
      <c r="I21" s="13"/>
      <c r="J21" s="15"/>
      <c r="K21" s="16"/>
      <c r="L21" s="11"/>
      <c r="M21" s="11"/>
      <c r="N21" s="11"/>
      <c r="O21" s="11"/>
      <c r="P21" s="11"/>
      <c r="Q21" s="12"/>
      <c r="R21" s="13"/>
      <c r="S21" s="16">
        <v>30</v>
      </c>
      <c r="T21" s="11"/>
      <c r="U21" s="11"/>
      <c r="V21" s="11"/>
      <c r="W21" s="11"/>
      <c r="X21" s="11"/>
      <c r="Y21" s="11"/>
      <c r="Z21" s="11"/>
      <c r="AA21" s="13"/>
      <c r="AB21" s="12"/>
      <c r="AC21" s="19">
        <f>AB11+AB22</f>
        <v>521</v>
      </c>
      <c r="AD21" s="13"/>
    </row>
    <row r="22" spans="1:32" ht="18.75" x14ac:dyDescent="0.3">
      <c r="A22" s="22">
        <v>21</v>
      </c>
      <c r="B22" s="22">
        <v>9</v>
      </c>
      <c r="C22" s="11"/>
      <c r="D22" s="23">
        <f>A22*8</f>
        <v>168</v>
      </c>
      <c r="E22" s="11">
        <f>A22*7.2</f>
        <v>151.20000000000002</v>
      </c>
      <c r="F22" s="23"/>
      <c r="G22" s="23">
        <f>A22*4.8</f>
        <v>100.8</v>
      </c>
      <c r="H22" s="12"/>
      <c r="I22" s="13"/>
      <c r="J22" s="22">
        <v>20</v>
      </c>
      <c r="K22" s="22">
        <v>11</v>
      </c>
      <c r="L22" s="11"/>
      <c r="M22" s="23">
        <f>J22*8-2</f>
        <v>158</v>
      </c>
      <c r="N22" s="11">
        <f>J22*7.2-2</f>
        <v>142</v>
      </c>
      <c r="O22" s="23"/>
      <c r="P22" s="23">
        <f>J22*4.8-2</f>
        <v>94</v>
      </c>
      <c r="Q22" s="12"/>
      <c r="R22" s="13"/>
      <c r="S22" s="22">
        <v>17</v>
      </c>
      <c r="T22" s="22">
        <v>13</v>
      </c>
      <c r="U22" s="11"/>
      <c r="V22" s="23">
        <f>S22*8-2</f>
        <v>134</v>
      </c>
      <c r="W22" s="22">
        <f>S22*7.2-2</f>
        <v>120.4</v>
      </c>
      <c r="X22" s="23"/>
      <c r="Y22" s="23">
        <f>S22*4.8-2</f>
        <v>79.599999999999994</v>
      </c>
      <c r="Z22" s="11"/>
      <c r="AA22" s="17">
        <f>B22+K22+T22</f>
        <v>33</v>
      </c>
      <c r="AB22" s="18">
        <f>G22+P22+Y22</f>
        <v>274.39999999999998</v>
      </c>
      <c r="AC22" s="16"/>
      <c r="AD22" s="13"/>
    </row>
    <row r="23" spans="1:32" ht="18.75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13"/>
    </row>
    <row r="24" spans="1:32" ht="9.1999999999999993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3"/>
    </row>
    <row r="25" spans="1:32" ht="26.1" customHeight="1" x14ac:dyDescent="0.3">
      <c r="A25" s="28" t="s">
        <v>23</v>
      </c>
      <c r="B25" s="11"/>
      <c r="C25" s="11"/>
      <c r="D25" s="11"/>
      <c r="E25" s="11"/>
      <c r="F25" s="11"/>
      <c r="G25" s="11"/>
      <c r="H25" s="12"/>
      <c r="I25" s="13"/>
      <c r="J25" s="28" t="s">
        <v>24</v>
      </c>
      <c r="K25" s="11"/>
      <c r="L25" s="11"/>
      <c r="M25" s="11"/>
      <c r="N25" s="11"/>
      <c r="O25" s="11"/>
      <c r="P25" s="11"/>
      <c r="Q25" s="12"/>
      <c r="R25" s="13"/>
      <c r="S25" s="28" t="s">
        <v>25</v>
      </c>
      <c r="T25" s="11"/>
      <c r="U25" s="11"/>
      <c r="V25" s="11"/>
      <c r="W25" s="11"/>
      <c r="X25" s="11"/>
      <c r="Y25" s="11"/>
      <c r="Z25" s="12"/>
      <c r="AA25" s="73" t="s">
        <v>15</v>
      </c>
      <c r="AB25" s="74"/>
      <c r="AC25" s="29" t="s">
        <v>9</v>
      </c>
      <c r="AD25" s="13"/>
    </row>
    <row r="26" spans="1:32" ht="18.75" x14ac:dyDescent="0.3">
      <c r="A26" s="20" t="s">
        <v>0</v>
      </c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6</v>
      </c>
      <c r="H26" s="12"/>
      <c r="I26" s="13"/>
      <c r="J26" s="20" t="s">
        <v>0</v>
      </c>
      <c r="K26" s="20" t="s">
        <v>1</v>
      </c>
      <c r="L26" s="20" t="s">
        <v>2</v>
      </c>
      <c r="M26" s="20" t="s">
        <v>3</v>
      </c>
      <c r="N26" s="20" t="s">
        <v>4</v>
      </c>
      <c r="O26" s="20" t="s">
        <v>5</v>
      </c>
      <c r="P26" s="20" t="s">
        <v>6</v>
      </c>
      <c r="Q26" s="12"/>
      <c r="R26" s="13"/>
      <c r="S26" s="20" t="s">
        <v>0</v>
      </c>
      <c r="T26" s="20" t="s">
        <v>1</v>
      </c>
      <c r="U26" s="20" t="s">
        <v>2</v>
      </c>
      <c r="V26" s="20" t="s">
        <v>3</v>
      </c>
      <c r="W26" s="20" t="s">
        <v>4</v>
      </c>
      <c r="X26" s="20" t="s">
        <v>5</v>
      </c>
      <c r="Y26" s="20" t="s">
        <v>6</v>
      </c>
      <c r="Z26" s="12"/>
      <c r="AA26" s="13"/>
      <c r="AB26" s="12"/>
      <c r="AC26" s="14"/>
      <c r="AD26" s="13"/>
    </row>
    <row r="27" spans="1:32" ht="18.75" x14ac:dyDescent="0.3">
      <c r="A27" s="16"/>
      <c r="B27" s="16">
        <v>1</v>
      </c>
      <c r="C27" s="16">
        <v>2</v>
      </c>
      <c r="D27" s="16">
        <v>3</v>
      </c>
      <c r="E27" s="16">
        <v>4</v>
      </c>
      <c r="F27" s="15">
        <v>5</v>
      </c>
      <c r="G27" s="15">
        <v>6</v>
      </c>
      <c r="H27" s="12"/>
      <c r="I27" s="13"/>
      <c r="J27" s="16"/>
      <c r="K27" s="16"/>
      <c r="L27" s="16"/>
      <c r="M27" s="16"/>
      <c r="N27" s="16">
        <v>1</v>
      </c>
      <c r="O27" s="15">
        <v>2</v>
      </c>
      <c r="P27" s="15">
        <v>3</v>
      </c>
      <c r="Q27" s="12"/>
      <c r="R27" s="13"/>
      <c r="S27" s="16">
        <v>1</v>
      </c>
      <c r="T27" s="16">
        <v>2</v>
      </c>
      <c r="U27" s="16">
        <v>3</v>
      </c>
      <c r="V27" s="16">
        <v>4</v>
      </c>
      <c r="W27" s="16">
        <v>5</v>
      </c>
      <c r="X27" s="15">
        <v>6</v>
      </c>
      <c r="Y27" s="15">
        <v>7</v>
      </c>
      <c r="Z27" s="12"/>
      <c r="AA27" s="17">
        <f>AA30+AA33</f>
        <v>92</v>
      </c>
      <c r="AB27" s="18">
        <f>D33+M33+V33</f>
        <v>528</v>
      </c>
      <c r="AC27" s="19">
        <f>AA27+AA38</f>
        <v>184</v>
      </c>
      <c r="AD27" s="17"/>
    </row>
    <row r="28" spans="1:32" ht="18.75" x14ac:dyDescent="0.3">
      <c r="A28" s="20">
        <v>7</v>
      </c>
      <c r="B28" s="20">
        <v>8</v>
      </c>
      <c r="C28" s="20">
        <v>9</v>
      </c>
      <c r="D28" s="20">
        <v>10</v>
      </c>
      <c r="E28" s="20">
        <v>11</v>
      </c>
      <c r="F28" s="21">
        <v>12</v>
      </c>
      <c r="G28" s="21">
        <v>13</v>
      </c>
      <c r="H28" s="12"/>
      <c r="I28" s="13"/>
      <c r="J28" s="20">
        <v>4</v>
      </c>
      <c r="K28" s="20">
        <v>5</v>
      </c>
      <c r="L28" s="20">
        <v>6</v>
      </c>
      <c r="M28" s="20">
        <v>7</v>
      </c>
      <c r="N28" s="20">
        <v>8</v>
      </c>
      <c r="O28" s="21">
        <v>9</v>
      </c>
      <c r="P28" s="21">
        <v>10</v>
      </c>
      <c r="Q28" s="12"/>
      <c r="R28" s="13"/>
      <c r="S28" s="20">
        <v>2</v>
      </c>
      <c r="T28" s="20">
        <v>9</v>
      </c>
      <c r="U28" s="20">
        <v>10</v>
      </c>
      <c r="V28" s="20">
        <v>11</v>
      </c>
      <c r="W28" s="20">
        <v>12</v>
      </c>
      <c r="X28" s="21">
        <v>13</v>
      </c>
      <c r="Y28" s="21">
        <v>14</v>
      </c>
      <c r="Z28" s="12"/>
      <c r="AA28" s="13"/>
      <c r="AB28" s="12"/>
      <c r="AC28" s="14"/>
      <c r="AD28" s="56">
        <f>AC15+AC38</f>
        <v>1903</v>
      </c>
      <c r="AF28" s="69"/>
    </row>
    <row r="29" spans="1:32" ht="18.75" x14ac:dyDescent="0.3">
      <c r="A29" s="33">
        <v>14</v>
      </c>
      <c r="B29" s="33">
        <v>15</v>
      </c>
      <c r="C29" s="33">
        <v>16</v>
      </c>
      <c r="D29" s="33">
        <v>17</v>
      </c>
      <c r="E29" s="16">
        <v>18</v>
      </c>
      <c r="F29" s="15">
        <v>19</v>
      </c>
      <c r="G29" s="15">
        <v>20</v>
      </c>
      <c r="H29" s="12"/>
      <c r="I29" s="13"/>
      <c r="J29" s="16">
        <v>11</v>
      </c>
      <c r="K29" s="16">
        <v>12</v>
      </c>
      <c r="L29" s="16">
        <v>13</v>
      </c>
      <c r="M29" s="16">
        <v>14</v>
      </c>
      <c r="N29" s="16">
        <v>15</v>
      </c>
      <c r="O29" s="15">
        <v>16</v>
      </c>
      <c r="P29" s="15">
        <v>17</v>
      </c>
      <c r="Q29" s="12"/>
      <c r="R29" s="13"/>
      <c r="S29" s="16">
        <v>9</v>
      </c>
      <c r="T29" s="16">
        <v>16</v>
      </c>
      <c r="U29" s="16">
        <v>17</v>
      </c>
      <c r="V29" s="16">
        <v>18</v>
      </c>
      <c r="W29" s="16">
        <v>19</v>
      </c>
      <c r="X29" s="15">
        <v>20</v>
      </c>
      <c r="Y29" s="15">
        <v>21</v>
      </c>
      <c r="Z29" s="12"/>
      <c r="AA29" s="13"/>
      <c r="AB29" s="12"/>
      <c r="AC29" s="14"/>
      <c r="AD29" s="17"/>
      <c r="AF29" s="69"/>
    </row>
    <row r="30" spans="1:32" ht="18.75" x14ac:dyDescent="0.3">
      <c r="A30" s="20">
        <v>21</v>
      </c>
      <c r="B30" s="20">
        <v>22</v>
      </c>
      <c r="C30" s="20">
        <v>23</v>
      </c>
      <c r="D30" s="20">
        <v>24</v>
      </c>
      <c r="E30" s="20">
        <v>25</v>
      </c>
      <c r="F30" s="21">
        <v>26</v>
      </c>
      <c r="G30" s="21">
        <v>27</v>
      </c>
      <c r="H30" s="12"/>
      <c r="I30" s="13"/>
      <c r="J30" s="20">
        <v>18</v>
      </c>
      <c r="K30" s="20">
        <v>19</v>
      </c>
      <c r="L30" s="20">
        <v>20</v>
      </c>
      <c r="M30" s="20">
        <v>21</v>
      </c>
      <c r="N30" s="20">
        <v>22</v>
      </c>
      <c r="O30" s="21">
        <v>23</v>
      </c>
      <c r="P30" s="21">
        <v>24</v>
      </c>
      <c r="Q30" s="12"/>
      <c r="R30" s="13"/>
      <c r="S30" s="20">
        <v>16</v>
      </c>
      <c r="T30" s="20">
        <v>23</v>
      </c>
      <c r="U30" s="20">
        <v>24</v>
      </c>
      <c r="V30" s="20">
        <v>25</v>
      </c>
      <c r="W30" s="20">
        <v>26</v>
      </c>
      <c r="X30" s="21">
        <v>27</v>
      </c>
      <c r="Y30" s="21">
        <v>28</v>
      </c>
      <c r="Z30" s="12"/>
      <c r="AA30" s="17">
        <f>A33+J33+S33</f>
        <v>66</v>
      </c>
      <c r="AB30" s="18">
        <f>E33+N33+W33</f>
        <v>475.20000000000005</v>
      </c>
      <c r="AC30" s="19">
        <f>AA30+AA41</f>
        <v>129</v>
      </c>
      <c r="AD30" s="17"/>
    </row>
    <row r="31" spans="1:32" ht="18.75" x14ac:dyDescent="0.3">
      <c r="A31" s="16">
        <v>28</v>
      </c>
      <c r="B31" s="16">
        <v>29</v>
      </c>
      <c r="C31" s="16">
        <v>30</v>
      </c>
      <c r="D31" s="16">
        <v>31</v>
      </c>
      <c r="E31" s="16"/>
      <c r="F31" s="15"/>
      <c r="G31" s="15"/>
      <c r="H31" s="12"/>
      <c r="I31" s="13"/>
      <c r="J31" s="16">
        <v>25</v>
      </c>
      <c r="K31" s="16">
        <v>26</v>
      </c>
      <c r="L31" s="16">
        <v>27</v>
      </c>
      <c r="M31" s="16">
        <v>28</v>
      </c>
      <c r="N31" s="16">
        <v>29</v>
      </c>
      <c r="O31" s="15">
        <v>30</v>
      </c>
      <c r="P31" s="15">
        <v>31</v>
      </c>
      <c r="Q31" s="12"/>
      <c r="R31" s="13"/>
      <c r="S31" s="16">
        <v>29</v>
      </c>
      <c r="T31" s="16">
        <v>30</v>
      </c>
      <c r="U31" s="16"/>
      <c r="V31" s="16"/>
      <c r="W31" s="16"/>
      <c r="X31" s="15"/>
      <c r="Y31" s="15"/>
      <c r="Z31" s="12"/>
      <c r="AA31" s="13"/>
      <c r="AB31" s="12"/>
      <c r="AC31" s="14"/>
      <c r="AD31" s="56">
        <f>AC18+AC41</f>
        <v>1711.8000000000002</v>
      </c>
    </row>
    <row r="32" spans="1:32" ht="18.75" x14ac:dyDescent="0.3">
      <c r="A32" s="16"/>
      <c r="B32" s="16"/>
      <c r="C32" s="11"/>
      <c r="D32" s="11"/>
      <c r="E32" s="11"/>
      <c r="F32" s="11"/>
      <c r="G32" s="11"/>
      <c r="H32" s="12"/>
      <c r="I32" s="13"/>
      <c r="J32" s="16"/>
      <c r="K32" s="16"/>
      <c r="L32" s="11"/>
      <c r="M32" s="11"/>
      <c r="N32" s="11"/>
      <c r="O32" s="11"/>
      <c r="P32" s="11"/>
      <c r="Q32" s="12"/>
      <c r="R32" s="13"/>
      <c r="S32" s="16"/>
      <c r="T32" s="11"/>
      <c r="U32" s="11"/>
      <c r="V32" s="11"/>
      <c r="W32" s="11"/>
      <c r="X32" s="11"/>
      <c r="Y32" s="11"/>
      <c r="Z32" s="12"/>
      <c r="AA32" s="13"/>
      <c r="AB32" s="12"/>
      <c r="AC32" s="14"/>
      <c r="AD32" s="17"/>
    </row>
    <row r="33" spans="1:30" ht="18.75" x14ac:dyDescent="0.3">
      <c r="A33" s="22">
        <v>23</v>
      </c>
      <c r="B33" s="22">
        <v>8</v>
      </c>
      <c r="C33" s="11"/>
      <c r="D33" s="23">
        <f>A33*8</f>
        <v>184</v>
      </c>
      <c r="E33" s="11">
        <f>A33*7.2</f>
        <v>165.6</v>
      </c>
      <c r="F33" s="23"/>
      <c r="G33" s="23">
        <f>A33*4.8</f>
        <v>110.39999999999999</v>
      </c>
      <c r="H33" s="12"/>
      <c r="I33" s="13"/>
      <c r="J33" s="22">
        <v>21</v>
      </c>
      <c r="K33" s="22">
        <v>10</v>
      </c>
      <c r="L33" s="11"/>
      <c r="M33" s="23">
        <f>J33*8</f>
        <v>168</v>
      </c>
      <c r="N33" s="11">
        <f>J33*7.2</f>
        <v>151.20000000000002</v>
      </c>
      <c r="O33" s="23"/>
      <c r="P33" s="23">
        <f>J33*4.8</f>
        <v>100.8</v>
      </c>
      <c r="Q33" s="12"/>
      <c r="R33" s="13"/>
      <c r="S33" s="22">
        <v>22</v>
      </c>
      <c r="T33" s="22">
        <v>8</v>
      </c>
      <c r="U33" s="11"/>
      <c r="V33" s="23">
        <f>S33*8</f>
        <v>176</v>
      </c>
      <c r="W33" s="11">
        <f>S33*7.2</f>
        <v>158.4</v>
      </c>
      <c r="X33" s="23"/>
      <c r="Y33" s="23">
        <f>S33*4.8</f>
        <v>105.6</v>
      </c>
      <c r="Z33" s="12"/>
      <c r="AA33" s="17">
        <f>B33+K33+T33</f>
        <v>26</v>
      </c>
      <c r="AB33" s="18">
        <f>G33+P33+Y33</f>
        <v>316.79999999999995</v>
      </c>
      <c r="AC33" s="19">
        <f>AA33+AA44</f>
        <v>55</v>
      </c>
      <c r="AD33" s="17"/>
    </row>
    <row r="34" spans="1:30" ht="18.75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11"/>
      <c r="AC34" s="11"/>
      <c r="AD34" s="56">
        <f>AC21+AC44</f>
        <v>1138.1999999999998</v>
      </c>
    </row>
    <row r="35" spans="1:30" ht="9.1999999999999993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25"/>
      <c r="AC35" s="11"/>
      <c r="AD35" s="17"/>
    </row>
    <row r="36" spans="1:30" ht="26.1" customHeight="1" x14ac:dyDescent="0.3">
      <c r="A36" s="28" t="s">
        <v>26</v>
      </c>
      <c r="B36" s="11"/>
      <c r="C36" s="11"/>
      <c r="D36" s="11"/>
      <c r="E36" s="11"/>
      <c r="F36" s="11"/>
      <c r="G36" s="11"/>
      <c r="H36" s="12"/>
      <c r="I36" s="13"/>
      <c r="J36" s="28" t="s">
        <v>27</v>
      </c>
      <c r="K36" s="11"/>
      <c r="L36" s="11"/>
      <c r="M36" s="11"/>
      <c r="N36" s="11"/>
      <c r="O36" s="11"/>
      <c r="P36" s="11"/>
      <c r="Q36" s="12"/>
      <c r="R36" s="13"/>
      <c r="S36" s="28" t="s">
        <v>28</v>
      </c>
      <c r="T36" s="11"/>
      <c r="U36" s="11"/>
      <c r="V36" s="11"/>
      <c r="W36" s="11"/>
      <c r="X36" s="11"/>
      <c r="Y36" s="11"/>
      <c r="Z36" s="12"/>
      <c r="AA36" s="73" t="s">
        <v>16</v>
      </c>
      <c r="AB36" s="74"/>
      <c r="AC36" s="14"/>
      <c r="AD36" s="13"/>
    </row>
    <row r="37" spans="1:30" ht="19.5" x14ac:dyDescent="0.3">
      <c r="A37" s="20" t="s">
        <v>0</v>
      </c>
      <c r="B37" s="20" t="s">
        <v>1</v>
      </c>
      <c r="C37" s="20" t="s">
        <v>2</v>
      </c>
      <c r="D37" s="20" t="s">
        <v>3</v>
      </c>
      <c r="E37" s="20" t="s">
        <v>4</v>
      </c>
      <c r="F37" s="20" t="s">
        <v>5</v>
      </c>
      <c r="G37" s="20" t="s">
        <v>6</v>
      </c>
      <c r="H37" s="12"/>
      <c r="I37" s="13"/>
      <c r="J37" s="20" t="s">
        <v>0</v>
      </c>
      <c r="K37" s="20" t="s">
        <v>1</v>
      </c>
      <c r="L37" s="20" t="s">
        <v>2</v>
      </c>
      <c r="M37" s="20" t="s">
        <v>3</v>
      </c>
      <c r="N37" s="20" t="s">
        <v>4</v>
      </c>
      <c r="O37" s="20" t="s">
        <v>5</v>
      </c>
      <c r="P37" s="20" t="s">
        <v>6</v>
      </c>
      <c r="Q37" s="12"/>
      <c r="R37" s="13"/>
      <c r="S37" s="20" t="s">
        <v>0</v>
      </c>
      <c r="T37" s="20" t="s">
        <v>1</v>
      </c>
      <c r="U37" s="20" t="s">
        <v>2</v>
      </c>
      <c r="V37" s="20" t="s">
        <v>3</v>
      </c>
      <c r="W37" s="20" t="s">
        <v>4</v>
      </c>
      <c r="X37" s="20" t="s">
        <v>5</v>
      </c>
      <c r="Y37" s="20" t="s">
        <v>6</v>
      </c>
      <c r="Z37" s="12"/>
      <c r="AA37" s="31"/>
      <c r="AB37" s="32"/>
      <c r="AC37" s="19"/>
      <c r="AD37" s="13"/>
    </row>
    <row r="38" spans="1:30" ht="18.75" x14ac:dyDescent="0.3">
      <c r="A38" s="16"/>
      <c r="B38" s="16"/>
      <c r="C38" s="16">
        <v>1</v>
      </c>
      <c r="D38" s="16">
        <v>2</v>
      </c>
      <c r="E38" s="16">
        <v>3</v>
      </c>
      <c r="F38" s="15">
        <v>4</v>
      </c>
      <c r="G38" s="15">
        <v>5</v>
      </c>
      <c r="H38" s="12"/>
      <c r="I38" s="13"/>
      <c r="J38" s="16"/>
      <c r="K38" s="16"/>
      <c r="L38" s="16"/>
      <c r="M38" s="16"/>
      <c r="N38" s="16"/>
      <c r="O38" s="15">
        <v>1</v>
      </c>
      <c r="P38" s="15">
        <v>2</v>
      </c>
      <c r="Q38" s="12"/>
      <c r="R38" s="13"/>
      <c r="S38" s="16">
        <v>1</v>
      </c>
      <c r="T38" s="16">
        <v>2</v>
      </c>
      <c r="U38" s="16">
        <v>3</v>
      </c>
      <c r="V38" s="16">
        <v>4</v>
      </c>
      <c r="W38" s="16">
        <v>5</v>
      </c>
      <c r="X38" s="15">
        <v>6</v>
      </c>
      <c r="Y38" s="15">
        <v>7</v>
      </c>
      <c r="Z38" s="12"/>
      <c r="AA38" s="17">
        <f>AA41+AA44</f>
        <v>92</v>
      </c>
      <c r="AB38" s="18">
        <f>D44+M44+V44</f>
        <v>502</v>
      </c>
      <c r="AC38" s="19">
        <f>AB27+AB38</f>
        <v>1030</v>
      </c>
      <c r="AD38" s="13"/>
    </row>
    <row r="39" spans="1:30" ht="18.75" x14ac:dyDescent="0.3">
      <c r="A39" s="20">
        <v>6</v>
      </c>
      <c r="B39" s="20">
        <v>7</v>
      </c>
      <c r="C39" s="20">
        <v>8</v>
      </c>
      <c r="D39" s="20">
        <v>9</v>
      </c>
      <c r="E39" s="20">
        <v>10</v>
      </c>
      <c r="F39" s="21">
        <v>11</v>
      </c>
      <c r="G39" s="21">
        <v>12</v>
      </c>
      <c r="H39" s="12"/>
      <c r="I39" s="13"/>
      <c r="J39" s="20">
        <v>3</v>
      </c>
      <c r="K39" s="20">
        <v>4</v>
      </c>
      <c r="L39" s="20">
        <v>5</v>
      </c>
      <c r="M39" s="20">
        <v>6</v>
      </c>
      <c r="N39" s="20" t="s">
        <v>38</v>
      </c>
      <c r="O39" s="21">
        <v>8</v>
      </c>
      <c r="P39" s="21">
        <v>9</v>
      </c>
      <c r="Q39" s="12"/>
      <c r="R39" s="13"/>
      <c r="S39" s="20">
        <v>8</v>
      </c>
      <c r="T39" s="20">
        <v>9</v>
      </c>
      <c r="U39" s="20">
        <v>10</v>
      </c>
      <c r="V39" s="20">
        <v>11</v>
      </c>
      <c r="W39" s="20">
        <v>12</v>
      </c>
      <c r="X39" s="21">
        <v>13</v>
      </c>
      <c r="Y39" s="21">
        <v>14</v>
      </c>
      <c r="Z39" s="12"/>
      <c r="AA39" s="13"/>
      <c r="AB39" s="12"/>
      <c r="AC39" s="19"/>
      <c r="AD39" s="13"/>
    </row>
    <row r="40" spans="1:30" ht="18.75" x14ac:dyDescent="0.3">
      <c r="A40" s="16">
        <v>13</v>
      </c>
      <c r="B40" s="16">
        <v>14</v>
      </c>
      <c r="C40" s="16">
        <v>15</v>
      </c>
      <c r="D40" s="16">
        <v>16</v>
      </c>
      <c r="E40" s="16">
        <v>17</v>
      </c>
      <c r="F40" s="15">
        <v>18</v>
      </c>
      <c r="G40" s="15">
        <v>19</v>
      </c>
      <c r="H40" s="12"/>
      <c r="I40" s="13"/>
      <c r="J40" s="15">
        <v>10</v>
      </c>
      <c r="K40" s="15">
        <v>11</v>
      </c>
      <c r="L40" s="16">
        <v>12</v>
      </c>
      <c r="M40" s="16">
        <v>13</v>
      </c>
      <c r="N40" s="16">
        <v>14</v>
      </c>
      <c r="O40" s="15">
        <v>15</v>
      </c>
      <c r="P40" s="15">
        <v>16</v>
      </c>
      <c r="Q40" s="12"/>
      <c r="R40" s="13"/>
      <c r="S40" s="16">
        <v>15</v>
      </c>
      <c r="T40" s="16">
        <v>16</v>
      </c>
      <c r="U40" s="16">
        <v>17</v>
      </c>
      <c r="V40" s="16">
        <v>18</v>
      </c>
      <c r="W40" s="16">
        <v>19</v>
      </c>
      <c r="X40" s="15">
        <v>20</v>
      </c>
      <c r="Y40" s="15">
        <v>21</v>
      </c>
      <c r="Z40" s="12"/>
      <c r="AA40" s="13"/>
      <c r="AB40" s="12"/>
      <c r="AC40" s="19"/>
      <c r="AD40" s="13"/>
    </row>
    <row r="41" spans="1:30" ht="18.75" x14ac:dyDescent="0.3">
      <c r="A41" s="20">
        <v>20</v>
      </c>
      <c r="B41" s="20">
        <v>21</v>
      </c>
      <c r="C41" s="20">
        <v>22</v>
      </c>
      <c r="D41" s="20">
        <v>23</v>
      </c>
      <c r="E41" s="20">
        <v>24</v>
      </c>
      <c r="F41" s="21">
        <v>25</v>
      </c>
      <c r="G41" s="21">
        <v>26</v>
      </c>
      <c r="H41" s="12"/>
      <c r="I41" s="13"/>
      <c r="J41" s="20">
        <v>17</v>
      </c>
      <c r="K41" s="20">
        <v>18</v>
      </c>
      <c r="L41" s="20">
        <v>19</v>
      </c>
      <c r="M41" s="20">
        <v>20</v>
      </c>
      <c r="N41" s="20">
        <v>21</v>
      </c>
      <c r="O41" s="21">
        <v>22</v>
      </c>
      <c r="P41" s="21">
        <v>23</v>
      </c>
      <c r="Q41" s="12"/>
      <c r="R41" s="13"/>
      <c r="S41" s="20">
        <v>22</v>
      </c>
      <c r="T41" s="20">
        <v>23</v>
      </c>
      <c r="U41" s="20">
        <v>24</v>
      </c>
      <c r="V41" s="20">
        <v>25</v>
      </c>
      <c r="W41" s="20">
        <v>26</v>
      </c>
      <c r="X41" s="21">
        <v>27</v>
      </c>
      <c r="Y41" s="21">
        <v>28</v>
      </c>
      <c r="Z41" s="12"/>
      <c r="AA41" s="17">
        <f>A44+J44+S44</f>
        <v>63</v>
      </c>
      <c r="AB41" s="18">
        <f>E44+N44+W44</f>
        <v>451.6</v>
      </c>
      <c r="AC41" s="19">
        <f>AB30+AB41</f>
        <v>926.80000000000007</v>
      </c>
      <c r="AD41" s="13"/>
    </row>
    <row r="42" spans="1:30" ht="18.75" x14ac:dyDescent="0.3">
      <c r="A42" s="16">
        <v>27</v>
      </c>
      <c r="B42" s="16">
        <v>28</v>
      </c>
      <c r="C42" s="16">
        <v>29</v>
      </c>
      <c r="D42" s="16">
        <v>30</v>
      </c>
      <c r="E42" s="16">
        <v>31</v>
      </c>
      <c r="F42" s="15"/>
      <c r="G42" s="15"/>
      <c r="H42" s="12"/>
      <c r="I42" s="13"/>
      <c r="J42" s="16">
        <v>24</v>
      </c>
      <c r="K42" s="16">
        <v>25</v>
      </c>
      <c r="L42" s="16">
        <v>26</v>
      </c>
      <c r="M42" s="16">
        <v>27</v>
      </c>
      <c r="N42" s="16">
        <v>28</v>
      </c>
      <c r="O42" s="15">
        <v>29</v>
      </c>
      <c r="P42" s="15">
        <v>30</v>
      </c>
      <c r="Q42" s="12"/>
      <c r="R42" s="13"/>
      <c r="S42" s="16">
        <v>29</v>
      </c>
      <c r="T42" s="16" t="s">
        <v>41</v>
      </c>
      <c r="U42" s="15">
        <v>31</v>
      </c>
      <c r="V42" s="16"/>
      <c r="W42" s="16"/>
      <c r="X42" s="15"/>
      <c r="Y42" s="15"/>
      <c r="Z42" s="12"/>
      <c r="AA42" s="13"/>
      <c r="AB42" s="12"/>
      <c r="AC42" s="19"/>
      <c r="AD42" s="13"/>
    </row>
    <row r="43" spans="1:30" ht="18.75" x14ac:dyDescent="0.3">
      <c r="A43" s="16"/>
      <c r="B43" s="16"/>
      <c r="C43" s="11"/>
      <c r="D43" s="11"/>
      <c r="E43" s="11"/>
      <c r="F43" s="11"/>
      <c r="G43" s="11"/>
      <c r="H43" s="12"/>
      <c r="I43" s="13"/>
      <c r="J43" s="16"/>
      <c r="K43" s="11"/>
      <c r="L43" s="11"/>
      <c r="M43" s="11"/>
      <c r="N43" s="11"/>
      <c r="O43" s="11"/>
      <c r="P43" s="11"/>
      <c r="Q43" s="12"/>
      <c r="R43" s="13"/>
      <c r="S43" s="33"/>
      <c r="T43" s="15"/>
      <c r="U43" s="11"/>
      <c r="V43" s="11"/>
      <c r="W43" s="11"/>
      <c r="X43" s="11"/>
      <c r="Y43" s="11"/>
      <c r="Z43" s="12"/>
      <c r="AA43" s="13"/>
      <c r="AB43" s="12"/>
      <c r="AC43" s="19"/>
      <c r="AD43" s="13"/>
    </row>
    <row r="44" spans="1:30" ht="18.75" x14ac:dyDescent="0.3">
      <c r="A44" s="22">
        <v>23</v>
      </c>
      <c r="B44" s="22">
        <v>8</v>
      </c>
      <c r="C44" s="11"/>
      <c r="D44" s="23">
        <f>A44*8</f>
        <v>184</v>
      </c>
      <c r="E44" s="11">
        <f>A44*7.2</f>
        <v>165.6</v>
      </c>
      <c r="F44" s="23"/>
      <c r="G44" s="23">
        <f>A44*4.8</f>
        <v>110.39999999999999</v>
      </c>
      <c r="H44" s="12"/>
      <c r="I44" s="13"/>
      <c r="J44" s="22">
        <v>18</v>
      </c>
      <c r="K44" s="22">
        <v>12</v>
      </c>
      <c r="L44" s="11"/>
      <c r="M44" s="23">
        <f>J44*8-1</f>
        <v>143</v>
      </c>
      <c r="N44" s="11">
        <f>J44*7.2-1</f>
        <v>128.6</v>
      </c>
      <c r="O44" s="23"/>
      <c r="P44" s="23">
        <f>J44*4.8-1</f>
        <v>85.399999999999991</v>
      </c>
      <c r="Q44" s="12"/>
      <c r="R44" s="13"/>
      <c r="S44" s="22">
        <v>22</v>
      </c>
      <c r="T44" s="22">
        <v>9</v>
      </c>
      <c r="U44" s="11"/>
      <c r="V44" s="23">
        <f>S44*8-1</f>
        <v>175</v>
      </c>
      <c r="W44" s="11">
        <f>S44*7.2-1</f>
        <v>157.4</v>
      </c>
      <c r="X44" s="23"/>
      <c r="Y44" s="23">
        <f>S44*4.8-1</f>
        <v>104.6</v>
      </c>
      <c r="Z44" s="12"/>
      <c r="AA44" s="17">
        <f>B44+K44+T44</f>
        <v>29</v>
      </c>
      <c r="AB44" s="18">
        <f>G44+P44+Y44</f>
        <v>300.39999999999998</v>
      </c>
      <c r="AC44" s="19">
        <f>AB33+AB44</f>
        <v>617.19999999999993</v>
      </c>
      <c r="AD44" s="13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5"/>
      <c r="AD45" s="3"/>
    </row>
    <row r="46" spans="1:30" ht="15.75" x14ac:dyDescent="0.25">
      <c r="A46" s="1" t="s">
        <v>36</v>
      </c>
    </row>
    <row r="47" spans="1:30" ht="15.75" x14ac:dyDescent="0.25">
      <c r="A47" s="10" t="s">
        <v>32</v>
      </c>
    </row>
  </sheetData>
  <mergeCells count="4">
    <mergeCell ref="AA3:AB3"/>
    <mergeCell ref="AA14:AB14"/>
    <mergeCell ref="AA25:AB25"/>
    <mergeCell ref="AA36:AB36"/>
  </mergeCells>
  <hyperlinks>
    <hyperlink ref="A47" r:id="rId1" xr:uid="{00000000-0004-0000-0000-000000000000}"/>
  </hyperlinks>
  <pageMargins left="0.24693627450980393" right="0.27879901960784315" top="0.27559055118110237" bottom="0.15931372549019607" header="0.31496062992125984" footer="0.31496062992125984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D47"/>
  <sheetViews>
    <sheetView showGridLines="0" tabSelected="1" zoomScale="85" zoomScaleNormal="85" zoomScalePageLayoutView="85" workbookViewId="0">
      <selection activeCell="Z11" sqref="Z11"/>
    </sheetView>
  </sheetViews>
  <sheetFormatPr defaultRowHeight="15" x14ac:dyDescent="0.25"/>
  <cols>
    <col min="1" max="7" width="7.85546875" customWidth="1"/>
    <col min="8" max="9" width="2.7109375" customWidth="1"/>
    <col min="10" max="16" width="7.85546875" customWidth="1"/>
    <col min="17" max="18" width="2.7109375" customWidth="1"/>
    <col min="19" max="25" width="7.85546875" customWidth="1"/>
    <col min="26" max="26" width="2.7109375" customWidth="1"/>
    <col min="28" max="28" width="6.28515625" customWidth="1"/>
    <col min="29" max="29" width="12.5703125" customWidth="1"/>
    <col min="30" max="30" width="12.42578125" customWidth="1"/>
  </cols>
  <sheetData>
    <row r="1" spans="1:30" ht="33.75" x14ac:dyDescent="0.5">
      <c r="A1" s="40" t="s">
        <v>45</v>
      </c>
      <c r="O1" s="27" t="s">
        <v>10</v>
      </c>
      <c r="R1" s="4"/>
      <c r="S1" s="27" t="s">
        <v>11</v>
      </c>
      <c r="U1" s="27" t="s">
        <v>12</v>
      </c>
      <c r="Y1" s="27" t="s">
        <v>13</v>
      </c>
      <c r="AA1" s="1"/>
    </row>
    <row r="3" spans="1:30" ht="26.1" customHeight="1" x14ac:dyDescent="0.3">
      <c r="A3" s="28" t="s">
        <v>17</v>
      </c>
      <c r="B3" s="11"/>
      <c r="C3" s="11"/>
      <c r="D3" s="11"/>
      <c r="E3" s="11"/>
      <c r="F3" s="11"/>
      <c r="G3" s="11"/>
      <c r="H3" s="12"/>
      <c r="I3" s="13"/>
      <c r="J3" s="28" t="s">
        <v>18</v>
      </c>
      <c r="K3" s="11"/>
      <c r="L3" s="11"/>
      <c r="M3" s="11"/>
      <c r="N3" s="11"/>
      <c r="O3" s="11"/>
      <c r="P3" s="11"/>
      <c r="Q3" s="12"/>
      <c r="R3" s="13"/>
      <c r="S3" s="28" t="s">
        <v>19</v>
      </c>
      <c r="T3" s="11"/>
      <c r="U3" s="11"/>
      <c r="V3" s="11"/>
      <c r="W3" s="11"/>
      <c r="X3" s="11"/>
      <c r="Y3" s="11"/>
      <c r="Z3" s="12"/>
      <c r="AA3" s="77" t="s">
        <v>7</v>
      </c>
      <c r="AB3" s="78"/>
      <c r="AC3" s="38" t="s">
        <v>8</v>
      </c>
      <c r="AD3" s="39">
        <v>2025</v>
      </c>
    </row>
    <row r="4" spans="1:30" ht="18.75" x14ac:dyDescent="0.3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4"/>
      <c r="I4" s="35"/>
      <c r="J4" s="33" t="s">
        <v>0</v>
      </c>
      <c r="K4" s="33" t="s">
        <v>1</v>
      </c>
      <c r="L4" s="33" t="s">
        <v>2</v>
      </c>
      <c r="M4" s="33" t="s">
        <v>3</v>
      </c>
      <c r="N4" s="33" t="s">
        <v>4</v>
      </c>
      <c r="O4" s="33" t="s">
        <v>5</v>
      </c>
      <c r="P4" s="33" t="s">
        <v>6</v>
      </c>
      <c r="Q4" s="34"/>
      <c r="R4" s="35"/>
      <c r="S4" s="33" t="s">
        <v>0</v>
      </c>
      <c r="T4" s="33" t="s">
        <v>1</v>
      </c>
      <c r="U4" s="33" t="s">
        <v>2</v>
      </c>
      <c r="V4" s="33" t="s">
        <v>3</v>
      </c>
      <c r="W4" s="33" t="s">
        <v>4</v>
      </c>
      <c r="X4" s="33" t="s">
        <v>5</v>
      </c>
      <c r="Y4" s="33" t="s">
        <v>6</v>
      </c>
      <c r="Z4" s="12"/>
      <c r="AA4" s="13"/>
      <c r="AB4" s="12"/>
      <c r="AC4" s="14"/>
      <c r="AD4" s="13"/>
    </row>
    <row r="5" spans="1:30" ht="18.75" x14ac:dyDescent="0.3">
      <c r="A5" s="33"/>
      <c r="B5" s="33"/>
      <c r="C5" s="36">
        <v>1</v>
      </c>
      <c r="D5" s="36">
        <v>2</v>
      </c>
      <c r="E5" s="36">
        <v>3</v>
      </c>
      <c r="F5" s="36">
        <v>4</v>
      </c>
      <c r="G5" s="36">
        <v>5</v>
      </c>
      <c r="H5" s="34"/>
      <c r="I5" s="35"/>
      <c r="J5" s="33"/>
      <c r="K5" s="33"/>
      <c r="L5" s="33"/>
      <c r="M5" s="33"/>
      <c r="N5" s="33"/>
      <c r="O5" s="36">
        <v>1</v>
      </c>
      <c r="P5" s="36">
        <v>2</v>
      </c>
      <c r="Q5" s="34"/>
      <c r="R5" s="35"/>
      <c r="S5" s="33"/>
      <c r="T5" s="33"/>
      <c r="U5" s="33"/>
      <c r="V5" s="33"/>
      <c r="W5" s="33"/>
      <c r="X5" s="36">
        <v>1</v>
      </c>
      <c r="Y5" s="36">
        <v>2</v>
      </c>
      <c r="Z5" s="12"/>
      <c r="AA5" s="17">
        <f>AA8+AA11</f>
        <v>90</v>
      </c>
      <c r="AB5" s="18">
        <f>D11+M11+V11</f>
        <v>413</v>
      </c>
      <c r="AC5" s="19">
        <f>AA5+AA16</f>
        <v>181</v>
      </c>
      <c r="AD5" s="13"/>
    </row>
    <row r="6" spans="1:30" ht="18.75" x14ac:dyDescent="0.3">
      <c r="A6" s="33">
        <v>6</v>
      </c>
      <c r="B6" s="33">
        <v>7</v>
      </c>
      <c r="C6" s="33">
        <v>8</v>
      </c>
      <c r="D6" s="33">
        <v>9</v>
      </c>
      <c r="E6" s="33">
        <v>10</v>
      </c>
      <c r="F6" s="36">
        <v>11</v>
      </c>
      <c r="G6" s="36">
        <v>12</v>
      </c>
      <c r="H6" s="34"/>
      <c r="I6" s="35"/>
      <c r="J6" s="33">
        <v>3</v>
      </c>
      <c r="K6" s="33">
        <v>4</v>
      </c>
      <c r="L6" s="33">
        <v>5</v>
      </c>
      <c r="M6" s="33">
        <v>6</v>
      </c>
      <c r="N6" s="33">
        <v>7</v>
      </c>
      <c r="O6" s="36">
        <v>8</v>
      </c>
      <c r="P6" s="36">
        <v>9</v>
      </c>
      <c r="Q6" s="34"/>
      <c r="R6" s="35"/>
      <c r="S6" s="33">
        <v>3</v>
      </c>
      <c r="T6" s="33">
        <v>4</v>
      </c>
      <c r="U6" s="33">
        <v>5</v>
      </c>
      <c r="V6" s="33">
        <v>6</v>
      </c>
      <c r="W6" s="33" t="s">
        <v>38</v>
      </c>
      <c r="X6" s="36">
        <v>8</v>
      </c>
      <c r="Y6" s="36">
        <v>9</v>
      </c>
      <c r="Z6" s="12"/>
      <c r="AA6" s="13"/>
      <c r="AB6" s="12"/>
      <c r="AC6" s="14"/>
      <c r="AD6" s="13"/>
    </row>
    <row r="7" spans="1:30" ht="18.75" x14ac:dyDescent="0.3">
      <c r="A7" s="33">
        <v>13</v>
      </c>
      <c r="B7" s="33">
        <v>14</v>
      </c>
      <c r="C7" s="33">
        <v>15</v>
      </c>
      <c r="D7" s="33">
        <v>16</v>
      </c>
      <c r="E7" s="33">
        <v>17</v>
      </c>
      <c r="F7" s="36">
        <v>18</v>
      </c>
      <c r="G7" s="36">
        <v>19</v>
      </c>
      <c r="H7" s="34"/>
      <c r="I7" s="35"/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6">
        <v>15</v>
      </c>
      <c r="P7" s="36">
        <v>16</v>
      </c>
      <c r="Q7" s="34"/>
      <c r="R7" s="35"/>
      <c r="S7" s="36">
        <v>10</v>
      </c>
      <c r="T7" s="33">
        <v>11</v>
      </c>
      <c r="U7" s="33">
        <v>12</v>
      </c>
      <c r="V7" s="33">
        <v>13</v>
      </c>
      <c r="W7" s="33">
        <v>14</v>
      </c>
      <c r="X7" s="36">
        <v>15</v>
      </c>
      <c r="Y7" s="36">
        <v>16</v>
      </c>
      <c r="Z7" s="12"/>
      <c r="AA7" s="13"/>
      <c r="AB7" s="12"/>
      <c r="AC7" s="14"/>
      <c r="AD7" s="13"/>
    </row>
    <row r="8" spans="1:30" ht="18.75" x14ac:dyDescent="0.3">
      <c r="A8" s="58">
        <v>20</v>
      </c>
      <c r="B8" s="33">
        <v>21</v>
      </c>
      <c r="C8" s="33">
        <v>22</v>
      </c>
      <c r="D8" s="33">
        <v>23</v>
      </c>
      <c r="E8" s="33">
        <v>24</v>
      </c>
      <c r="F8" s="36">
        <v>25</v>
      </c>
      <c r="G8" s="36">
        <v>26</v>
      </c>
      <c r="H8" s="34"/>
      <c r="I8" s="35"/>
      <c r="J8" s="33">
        <v>17</v>
      </c>
      <c r="K8" s="33">
        <v>18</v>
      </c>
      <c r="L8" s="33">
        <v>19</v>
      </c>
      <c r="M8" s="33">
        <v>20</v>
      </c>
      <c r="N8" s="33">
        <v>21</v>
      </c>
      <c r="O8" s="36">
        <v>22</v>
      </c>
      <c r="P8" s="36">
        <v>23</v>
      </c>
      <c r="Q8" s="34"/>
      <c r="R8" s="35"/>
      <c r="S8" s="33">
        <v>17</v>
      </c>
      <c r="T8" s="33">
        <v>18</v>
      </c>
      <c r="U8" s="33" t="s">
        <v>31</v>
      </c>
      <c r="V8" s="36">
        <v>20</v>
      </c>
      <c r="W8" s="36">
        <v>21</v>
      </c>
      <c r="X8" s="36">
        <v>22</v>
      </c>
      <c r="Y8" s="36">
        <v>23</v>
      </c>
      <c r="Z8" s="12"/>
      <c r="AA8" s="17">
        <f>A11+J11+S11</f>
        <v>52</v>
      </c>
      <c r="AB8" s="18">
        <f>E11+N11+W11</f>
        <v>371.40000000000003</v>
      </c>
      <c r="AC8" s="19">
        <f>AA8+AA19</f>
        <v>110</v>
      </c>
      <c r="AD8" s="13"/>
    </row>
    <row r="9" spans="1:30" ht="18.75" x14ac:dyDescent="0.3">
      <c r="A9" s="33">
        <v>27</v>
      </c>
      <c r="B9" s="33" t="s">
        <v>46</v>
      </c>
      <c r="C9" s="36">
        <v>29</v>
      </c>
      <c r="D9" s="33">
        <v>30</v>
      </c>
      <c r="E9" s="33">
        <v>31</v>
      </c>
      <c r="F9" s="33"/>
      <c r="G9" s="33"/>
      <c r="H9" s="34"/>
      <c r="I9" s="35"/>
      <c r="J9" s="33">
        <v>24</v>
      </c>
      <c r="K9" s="33">
        <v>25</v>
      </c>
      <c r="L9" s="33">
        <v>26</v>
      </c>
      <c r="M9" s="33">
        <v>27</v>
      </c>
      <c r="N9" s="33">
        <v>28</v>
      </c>
      <c r="O9" s="33"/>
      <c r="P9" s="33"/>
      <c r="Q9" s="34"/>
      <c r="R9" s="35"/>
      <c r="S9" s="36">
        <v>24</v>
      </c>
      <c r="T9" s="36">
        <v>25</v>
      </c>
      <c r="U9" s="36">
        <v>26</v>
      </c>
      <c r="V9" s="33">
        <v>27</v>
      </c>
      <c r="W9" s="33">
        <v>28</v>
      </c>
      <c r="X9" s="36">
        <v>29</v>
      </c>
      <c r="Y9" s="36">
        <v>30</v>
      </c>
      <c r="Z9" s="12"/>
      <c r="AA9" s="13"/>
      <c r="AB9" s="12"/>
      <c r="AC9" s="14"/>
      <c r="AD9" s="13"/>
    </row>
    <row r="10" spans="1:30" ht="18.75" x14ac:dyDescent="0.3">
      <c r="A10" s="33"/>
      <c r="B10" s="33"/>
      <c r="C10" s="37"/>
      <c r="D10" s="37"/>
      <c r="E10" s="37"/>
      <c r="F10" s="37"/>
      <c r="G10" s="37"/>
      <c r="H10" s="34"/>
      <c r="I10" s="35"/>
      <c r="J10" s="37"/>
      <c r="K10" s="37"/>
      <c r="L10" s="37"/>
      <c r="M10" s="37"/>
      <c r="N10" s="37"/>
      <c r="O10" s="37"/>
      <c r="P10" s="37"/>
      <c r="Q10" s="34"/>
      <c r="R10" s="35"/>
      <c r="S10" s="36">
        <v>31</v>
      </c>
      <c r="T10" s="33"/>
      <c r="U10" s="37"/>
      <c r="V10" s="37"/>
      <c r="W10" s="37"/>
      <c r="X10" s="37"/>
      <c r="Y10" s="37"/>
      <c r="Z10" s="12"/>
      <c r="AA10" s="13"/>
      <c r="AB10" s="12"/>
      <c r="AC10" s="14"/>
      <c r="AD10" s="13"/>
    </row>
    <row r="11" spans="1:30" ht="18.75" x14ac:dyDescent="0.3">
      <c r="A11" s="22">
        <v>18</v>
      </c>
      <c r="B11" s="22">
        <v>13</v>
      </c>
      <c r="C11" s="11"/>
      <c r="D11" s="23">
        <f>A11*8-1</f>
        <v>143</v>
      </c>
      <c r="E11" s="11">
        <f>A11*7.2-1</f>
        <v>128.6</v>
      </c>
      <c r="F11" s="23"/>
      <c r="G11" s="23">
        <f>A11*4.8-1</f>
        <v>85.399999999999991</v>
      </c>
      <c r="H11" s="12"/>
      <c r="I11" s="13"/>
      <c r="J11" s="22">
        <v>20</v>
      </c>
      <c r="K11" s="22">
        <v>8</v>
      </c>
      <c r="L11" s="11"/>
      <c r="M11" s="23">
        <f>J11*8</f>
        <v>160</v>
      </c>
      <c r="N11" s="11">
        <f>J11*7.2</f>
        <v>144</v>
      </c>
      <c r="O11" s="23"/>
      <c r="P11" s="23">
        <f>J11*4.8</f>
        <v>96</v>
      </c>
      <c r="Q11" s="12"/>
      <c r="R11" s="13"/>
      <c r="S11" s="22">
        <v>14</v>
      </c>
      <c r="T11" s="22">
        <v>17</v>
      </c>
      <c r="U11" s="11"/>
      <c r="V11" s="23">
        <f>S11*8-2</f>
        <v>110</v>
      </c>
      <c r="W11" s="22">
        <f>S11*7.2-2</f>
        <v>98.8</v>
      </c>
      <c r="X11" s="23"/>
      <c r="Y11" s="23">
        <f>S11*4.8-2</f>
        <v>65.2</v>
      </c>
      <c r="Z11" s="12"/>
      <c r="AA11" s="17">
        <f>B11+K11+T11</f>
        <v>38</v>
      </c>
      <c r="AB11" s="18">
        <f>G11+P11+Y11</f>
        <v>246.59999999999997</v>
      </c>
      <c r="AC11" s="19">
        <f>AA11+AA22</f>
        <v>71</v>
      </c>
      <c r="AD11" s="17">
        <f>AC5+AC27</f>
        <v>365</v>
      </c>
    </row>
    <row r="12" spans="1:30" ht="18.75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11"/>
      <c r="AD12" s="13"/>
    </row>
    <row r="13" spans="1:30" ht="9.1999999999999993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3"/>
    </row>
    <row r="14" spans="1:30" ht="26.1" customHeight="1" x14ac:dyDescent="0.3">
      <c r="A14" s="28" t="s">
        <v>20</v>
      </c>
      <c r="B14" s="11"/>
      <c r="C14" s="11"/>
      <c r="D14" s="11"/>
      <c r="E14" s="11"/>
      <c r="F14" s="11"/>
      <c r="G14" s="11"/>
      <c r="H14" s="12"/>
      <c r="I14" s="13"/>
      <c r="J14" s="28" t="s">
        <v>21</v>
      </c>
      <c r="K14" s="11"/>
      <c r="L14" s="11"/>
      <c r="M14" s="11"/>
      <c r="N14" s="11"/>
      <c r="O14" s="11"/>
      <c r="P14" s="11"/>
      <c r="Q14" s="12"/>
      <c r="R14" s="13"/>
      <c r="S14" s="28" t="s">
        <v>22</v>
      </c>
      <c r="T14" s="11"/>
      <c r="U14" s="11"/>
      <c r="V14" s="11"/>
      <c r="W14" s="11"/>
      <c r="X14" s="11"/>
      <c r="Y14" s="11"/>
      <c r="Z14" s="11"/>
      <c r="AA14" s="79" t="s">
        <v>14</v>
      </c>
      <c r="AB14" s="80"/>
      <c r="AC14" s="19"/>
      <c r="AD14" s="17">
        <f>AC8+AC30</f>
        <v>239</v>
      </c>
    </row>
    <row r="15" spans="1:30" ht="18.75" x14ac:dyDescent="0.3">
      <c r="A15" s="16" t="s">
        <v>0</v>
      </c>
      <c r="B15" s="16" t="s">
        <v>1</v>
      </c>
      <c r="C15" s="16" t="s">
        <v>2</v>
      </c>
      <c r="D15" s="16" t="s">
        <v>3</v>
      </c>
      <c r="E15" s="16" t="s">
        <v>4</v>
      </c>
      <c r="F15" s="16" t="s">
        <v>5</v>
      </c>
      <c r="G15" s="16" t="s">
        <v>6</v>
      </c>
      <c r="H15" s="12"/>
      <c r="I15" s="13"/>
      <c r="J15" s="16" t="s">
        <v>0</v>
      </c>
      <c r="K15" s="16" t="s">
        <v>1</v>
      </c>
      <c r="L15" s="16" t="s">
        <v>2</v>
      </c>
      <c r="M15" s="16" t="s">
        <v>3</v>
      </c>
      <c r="N15" s="16" t="s">
        <v>4</v>
      </c>
      <c r="O15" s="16" t="s">
        <v>5</v>
      </c>
      <c r="P15" s="16" t="s">
        <v>6</v>
      </c>
      <c r="Q15" s="12"/>
      <c r="R15" s="13"/>
      <c r="S15" s="16" t="s">
        <v>0</v>
      </c>
      <c r="T15" s="16" t="s">
        <v>1</v>
      </c>
      <c r="U15" s="16" t="s">
        <v>2</v>
      </c>
      <c r="V15" s="16" t="s">
        <v>3</v>
      </c>
      <c r="W15" s="16" t="s">
        <v>4</v>
      </c>
      <c r="X15" s="16" t="s">
        <v>5</v>
      </c>
      <c r="Y15" s="16" t="s">
        <v>6</v>
      </c>
      <c r="Z15" s="11"/>
      <c r="AA15" s="13"/>
      <c r="AB15" s="12"/>
      <c r="AC15" s="19">
        <f>AB5+AB16</f>
        <v>873</v>
      </c>
      <c r="AD15" s="13"/>
    </row>
    <row r="16" spans="1:30" ht="18.75" x14ac:dyDescent="0.3">
      <c r="A16" s="16"/>
      <c r="B16" s="36">
        <v>1</v>
      </c>
      <c r="C16" s="33">
        <v>2</v>
      </c>
      <c r="D16" s="33">
        <v>3</v>
      </c>
      <c r="E16" s="33">
        <v>4</v>
      </c>
      <c r="F16" s="36">
        <v>5</v>
      </c>
      <c r="G16" s="36">
        <v>6</v>
      </c>
      <c r="H16" s="34"/>
      <c r="I16" s="35"/>
      <c r="J16" s="33"/>
      <c r="K16" s="33"/>
      <c r="L16" s="33"/>
      <c r="M16" s="33">
        <v>1</v>
      </c>
      <c r="N16" s="33">
        <v>2</v>
      </c>
      <c r="O16" s="36">
        <v>3</v>
      </c>
      <c r="P16" s="36">
        <v>4</v>
      </c>
      <c r="Q16" s="34"/>
      <c r="R16" s="35"/>
      <c r="S16" s="33"/>
      <c r="T16" s="33"/>
      <c r="U16" s="33"/>
      <c r="V16" s="33"/>
      <c r="W16" s="33"/>
      <c r="X16" s="33"/>
      <c r="Y16" s="36">
        <v>1</v>
      </c>
      <c r="Z16" s="11"/>
      <c r="AA16" s="17">
        <f>AA19+AA22</f>
        <v>91</v>
      </c>
      <c r="AB16" s="18">
        <f>D22+M22+V22</f>
        <v>460</v>
      </c>
      <c r="AC16" s="19"/>
      <c r="AD16" s="13"/>
    </row>
    <row r="17" spans="1:30" ht="18.75" x14ac:dyDescent="0.3">
      <c r="A17" s="16">
        <v>7</v>
      </c>
      <c r="B17" s="16">
        <v>8</v>
      </c>
      <c r="C17" s="16">
        <v>9</v>
      </c>
      <c r="D17" s="16">
        <v>10</v>
      </c>
      <c r="E17" s="33">
        <v>11</v>
      </c>
      <c r="F17" s="36">
        <v>12</v>
      </c>
      <c r="G17" s="36">
        <v>13</v>
      </c>
      <c r="H17" s="34"/>
      <c r="I17" s="35"/>
      <c r="J17" s="33">
        <v>5</v>
      </c>
      <c r="K17" s="33">
        <v>6</v>
      </c>
      <c r="L17" s="33">
        <v>7</v>
      </c>
      <c r="M17" s="33" t="s">
        <v>39</v>
      </c>
      <c r="N17" s="36">
        <v>9</v>
      </c>
      <c r="O17" s="36">
        <v>10</v>
      </c>
      <c r="P17" s="36">
        <v>11</v>
      </c>
      <c r="Q17" s="34"/>
      <c r="R17" s="35"/>
      <c r="S17" s="33">
        <v>2</v>
      </c>
      <c r="T17" s="33">
        <v>3</v>
      </c>
      <c r="U17" s="33">
        <v>4</v>
      </c>
      <c r="V17" s="33" t="s">
        <v>47</v>
      </c>
      <c r="W17" s="36">
        <v>6</v>
      </c>
      <c r="X17" s="36">
        <v>7</v>
      </c>
      <c r="Y17" s="36">
        <v>8</v>
      </c>
      <c r="Z17" s="11"/>
      <c r="AA17" s="13"/>
      <c r="AB17" s="12"/>
      <c r="AC17" s="19"/>
      <c r="AD17" s="17">
        <f>AC11+AC33</f>
        <v>126</v>
      </c>
    </row>
    <row r="18" spans="1:30" ht="18.75" x14ac:dyDescent="0.3">
      <c r="A18" s="16">
        <v>14</v>
      </c>
      <c r="B18" s="16">
        <v>15</v>
      </c>
      <c r="C18" s="16">
        <v>16</v>
      </c>
      <c r="D18" s="33">
        <v>17</v>
      </c>
      <c r="E18" s="33">
        <v>18</v>
      </c>
      <c r="F18" s="36">
        <v>19</v>
      </c>
      <c r="G18" s="36">
        <v>20</v>
      </c>
      <c r="H18" s="34"/>
      <c r="I18" s="35"/>
      <c r="J18" s="33">
        <v>12</v>
      </c>
      <c r="K18" s="33">
        <v>13</v>
      </c>
      <c r="L18" s="33">
        <v>14</v>
      </c>
      <c r="M18" s="33">
        <v>15</v>
      </c>
      <c r="N18" s="33">
        <v>16</v>
      </c>
      <c r="O18" s="36">
        <v>17</v>
      </c>
      <c r="P18" s="36">
        <v>18</v>
      </c>
      <c r="Q18" s="34"/>
      <c r="R18" s="35"/>
      <c r="S18" s="36">
        <v>9</v>
      </c>
      <c r="T18" s="33">
        <v>10</v>
      </c>
      <c r="U18" s="33">
        <v>11</v>
      </c>
      <c r="V18" s="33">
        <v>12</v>
      </c>
      <c r="W18" s="33">
        <v>13</v>
      </c>
      <c r="X18" s="36">
        <v>14</v>
      </c>
      <c r="Y18" s="36">
        <v>15</v>
      </c>
      <c r="Z18" s="11"/>
      <c r="AA18" s="13"/>
      <c r="AB18" s="12"/>
      <c r="AC18" s="19">
        <f>AB8+AB19</f>
        <v>785</v>
      </c>
      <c r="AD18" s="13"/>
    </row>
    <row r="19" spans="1:30" ht="18.75" x14ac:dyDescent="0.3">
      <c r="A19" s="16">
        <v>21</v>
      </c>
      <c r="B19" s="16">
        <v>22</v>
      </c>
      <c r="C19" s="16">
        <v>23</v>
      </c>
      <c r="D19" s="33">
        <v>24</v>
      </c>
      <c r="E19" s="33">
        <v>25</v>
      </c>
      <c r="F19" s="36">
        <v>26</v>
      </c>
      <c r="G19" s="36">
        <v>27</v>
      </c>
      <c r="H19" s="34"/>
      <c r="I19" s="35"/>
      <c r="J19" s="33">
        <v>19</v>
      </c>
      <c r="K19" s="33">
        <v>20</v>
      </c>
      <c r="L19" s="33">
        <v>21</v>
      </c>
      <c r="M19" s="33">
        <v>22</v>
      </c>
      <c r="N19" s="33">
        <v>23</v>
      </c>
      <c r="O19" s="36">
        <v>24</v>
      </c>
      <c r="P19" s="36">
        <v>25</v>
      </c>
      <c r="Q19" s="34"/>
      <c r="R19" s="35"/>
      <c r="S19" s="36">
        <v>16</v>
      </c>
      <c r="T19" s="33">
        <v>17</v>
      </c>
      <c r="U19" s="33">
        <v>18</v>
      </c>
      <c r="V19" s="33">
        <v>19</v>
      </c>
      <c r="W19" s="33">
        <v>20</v>
      </c>
      <c r="X19" s="36">
        <v>21</v>
      </c>
      <c r="Y19" s="36">
        <v>22</v>
      </c>
      <c r="Z19" s="11"/>
      <c r="AA19" s="17">
        <f>A22+J22+S22</f>
        <v>58</v>
      </c>
      <c r="AB19" s="18">
        <f>E22+N22+W22</f>
        <v>413.6</v>
      </c>
      <c r="AC19" s="19"/>
      <c r="AD19" s="13"/>
    </row>
    <row r="20" spans="1:30" ht="18.75" x14ac:dyDescent="0.3">
      <c r="A20" s="16">
        <v>28</v>
      </c>
      <c r="B20" s="16">
        <v>29</v>
      </c>
      <c r="C20" s="16">
        <v>30</v>
      </c>
      <c r="D20" s="33"/>
      <c r="E20" s="33"/>
      <c r="F20" s="33"/>
      <c r="G20" s="33"/>
      <c r="H20" s="34"/>
      <c r="I20" s="35"/>
      <c r="J20" s="33">
        <v>26</v>
      </c>
      <c r="K20" s="33" t="s">
        <v>37</v>
      </c>
      <c r="L20" s="36">
        <v>28</v>
      </c>
      <c r="M20" s="33">
        <v>29</v>
      </c>
      <c r="N20" s="33">
        <v>30</v>
      </c>
      <c r="O20" s="33">
        <v>31</v>
      </c>
      <c r="P20" s="33"/>
      <c r="Q20" s="34"/>
      <c r="R20" s="35"/>
      <c r="S20" s="33">
        <v>23</v>
      </c>
      <c r="T20" s="33">
        <v>24</v>
      </c>
      <c r="U20" s="33" t="s">
        <v>40</v>
      </c>
      <c r="V20" s="36">
        <v>26</v>
      </c>
      <c r="W20" s="33">
        <v>27</v>
      </c>
      <c r="X20" s="36">
        <v>28</v>
      </c>
      <c r="Y20" s="36">
        <v>29</v>
      </c>
      <c r="Z20" s="11"/>
      <c r="AA20" s="13"/>
      <c r="AB20" s="12"/>
      <c r="AC20" s="19"/>
      <c r="AD20" s="13"/>
    </row>
    <row r="21" spans="1:30" ht="18.75" x14ac:dyDescent="0.3">
      <c r="A21" s="16"/>
      <c r="B21" s="37"/>
      <c r="C21" s="37"/>
      <c r="D21" s="37"/>
      <c r="E21" s="37"/>
      <c r="F21" s="37"/>
      <c r="G21" s="37"/>
      <c r="H21" s="34"/>
      <c r="I21" s="35"/>
      <c r="J21" s="37"/>
      <c r="K21" s="33"/>
      <c r="L21" s="37"/>
      <c r="M21" s="37"/>
      <c r="N21" s="37"/>
      <c r="O21" s="37"/>
      <c r="P21" s="37"/>
      <c r="Q21" s="34"/>
      <c r="R21" s="35"/>
      <c r="S21" s="33">
        <v>30</v>
      </c>
      <c r="T21" s="37"/>
      <c r="U21" s="37"/>
      <c r="V21" s="37"/>
      <c r="W21" s="37"/>
      <c r="X21" s="37"/>
      <c r="Y21" s="37"/>
      <c r="Z21" s="11"/>
      <c r="AA21" s="13"/>
      <c r="AB21" s="12"/>
      <c r="AC21" s="19">
        <f>AB11+AB22</f>
        <v>521</v>
      </c>
      <c r="AD21" s="13"/>
    </row>
    <row r="22" spans="1:30" ht="18.75" x14ac:dyDescent="0.3">
      <c r="A22" s="22">
        <v>21</v>
      </c>
      <c r="B22" s="22">
        <v>9</v>
      </c>
      <c r="C22" s="11"/>
      <c r="D22" s="23">
        <f>A22*8</f>
        <v>168</v>
      </c>
      <c r="E22" s="11">
        <f>A22*7.2</f>
        <v>151.20000000000002</v>
      </c>
      <c r="F22" s="23"/>
      <c r="G22" s="23">
        <f>A22*4.8</f>
        <v>100.8</v>
      </c>
      <c r="H22" s="12"/>
      <c r="I22" s="13"/>
      <c r="J22" s="22">
        <v>20</v>
      </c>
      <c r="K22" s="22">
        <v>11</v>
      </c>
      <c r="L22" s="11"/>
      <c r="M22" s="23">
        <f>J22*8-2</f>
        <v>158</v>
      </c>
      <c r="N22" s="11">
        <f>J22*7.2-2</f>
        <v>142</v>
      </c>
      <c r="O22" s="23"/>
      <c r="P22" s="23">
        <f>J22*4.8-2</f>
        <v>94</v>
      </c>
      <c r="Q22" s="12"/>
      <c r="R22" s="13"/>
      <c r="S22" s="22">
        <v>17</v>
      </c>
      <c r="T22" s="22">
        <v>13</v>
      </c>
      <c r="U22" s="11"/>
      <c r="V22" s="23">
        <f>S22*8-2</f>
        <v>134</v>
      </c>
      <c r="W22" s="22">
        <f>S22*7.2-2</f>
        <v>120.4</v>
      </c>
      <c r="X22" s="23"/>
      <c r="Y22" s="23">
        <f>S22*4.8-2</f>
        <v>79.599999999999994</v>
      </c>
      <c r="Z22" s="11"/>
      <c r="AA22" s="17">
        <f>B22+K22+T22</f>
        <v>33</v>
      </c>
      <c r="AB22" s="18">
        <f>G22+P22+Y22</f>
        <v>274.39999999999998</v>
      </c>
      <c r="AC22" s="16"/>
      <c r="AD22" s="13"/>
    </row>
    <row r="23" spans="1:30" ht="18.75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13"/>
    </row>
    <row r="24" spans="1:30" ht="9.1999999999999993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3"/>
    </row>
    <row r="25" spans="1:30" ht="26.1" customHeight="1" x14ac:dyDescent="0.3">
      <c r="A25" s="28" t="s">
        <v>23</v>
      </c>
      <c r="B25" s="11"/>
      <c r="C25" s="11"/>
      <c r="D25" s="11"/>
      <c r="E25" s="11"/>
      <c r="F25" s="11"/>
      <c r="G25" s="11"/>
      <c r="H25" s="12"/>
      <c r="I25" s="13"/>
      <c r="J25" s="28" t="s">
        <v>24</v>
      </c>
      <c r="K25" s="11"/>
      <c r="L25" s="11"/>
      <c r="M25" s="11"/>
      <c r="N25" s="11"/>
      <c r="O25" s="11"/>
      <c r="P25" s="11"/>
      <c r="Q25" s="12"/>
      <c r="R25" s="13"/>
      <c r="S25" s="28" t="s">
        <v>25</v>
      </c>
      <c r="T25" s="11"/>
      <c r="U25" s="11"/>
      <c r="V25" s="11"/>
      <c r="W25" s="11"/>
      <c r="X25" s="11"/>
      <c r="Y25" s="11"/>
      <c r="Z25" s="12"/>
      <c r="AA25" s="77" t="s">
        <v>15</v>
      </c>
      <c r="AB25" s="78"/>
      <c r="AC25" s="38" t="s">
        <v>9</v>
      </c>
      <c r="AD25" s="13"/>
    </row>
    <row r="26" spans="1:30" ht="18.75" x14ac:dyDescent="0.3">
      <c r="A26" s="16" t="s">
        <v>0</v>
      </c>
      <c r="B26" s="16" t="s">
        <v>1</v>
      </c>
      <c r="C26" s="16" t="s">
        <v>2</v>
      </c>
      <c r="D26" s="16" t="s">
        <v>3</v>
      </c>
      <c r="E26" s="16" t="s">
        <v>4</v>
      </c>
      <c r="F26" s="16" t="s">
        <v>5</v>
      </c>
      <c r="G26" s="16" t="s">
        <v>6</v>
      </c>
      <c r="H26" s="12"/>
      <c r="I26" s="13"/>
      <c r="J26" s="16" t="s">
        <v>0</v>
      </c>
      <c r="K26" s="16" t="s">
        <v>1</v>
      </c>
      <c r="L26" s="16" t="s">
        <v>2</v>
      </c>
      <c r="M26" s="16" t="s">
        <v>3</v>
      </c>
      <c r="N26" s="16" t="s">
        <v>4</v>
      </c>
      <c r="O26" s="16" t="s">
        <v>5</v>
      </c>
      <c r="P26" s="16" t="s">
        <v>6</v>
      </c>
      <c r="Q26" s="12"/>
      <c r="R26" s="13"/>
      <c r="S26" s="16" t="s">
        <v>0</v>
      </c>
      <c r="T26" s="16" t="s">
        <v>1</v>
      </c>
      <c r="U26" s="16" t="s">
        <v>2</v>
      </c>
      <c r="V26" s="16" t="s">
        <v>3</v>
      </c>
      <c r="W26" s="16" t="s">
        <v>4</v>
      </c>
      <c r="X26" s="16" t="s">
        <v>5</v>
      </c>
      <c r="Y26" s="16" t="s">
        <v>6</v>
      </c>
      <c r="Z26" s="12"/>
      <c r="AA26" s="13"/>
      <c r="AB26" s="12"/>
      <c r="AC26" s="14"/>
      <c r="AD26" s="13"/>
    </row>
    <row r="27" spans="1:30" ht="18.75" x14ac:dyDescent="0.3">
      <c r="A27" s="16"/>
      <c r="B27" s="16">
        <v>1</v>
      </c>
      <c r="C27" s="16">
        <v>2</v>
      </c>
      <c r="D27" s="16">
        <v>3</v>
      </c>
      <c r="E27" s="16">
        <v>4</v>
      </c>
      <c r="F27" s="36">
        <v>5</v>
      </c>
      <c r="G27" s="36">
        <v>6</v>
      </c>
      <c r="H27" s="34"/>
      <c r="I27" s="35"/>
      <c r="J27" s="33"/>
      <c r="K27" s="33"/>
      <c r="L27" s="33"/>
      <c r="M27" s="33"/>
      <c r="N27" s="33">
        <v>1</v>
      </c>
      <c r="O27" s="36">
        <v>2</v>
      </c>
      <c r="P27" s="36">
        <v>3</v>
      </c>
      <c r="Q27" s="34"/>
      <c r="R27" s="35"/>
      <c r="S27" s="33">
        <v>1</v>
      </c>
      <c r="T27" s="33">
        <v>2</v>
      </c>
      <c r="U27" s="33">
        <v>3</v>
      </c>
      <c r="V27" s="33">
        <v>4</v>
      </c>
      <c r="W27" s="33">
        <v>5</v>
      </c>
      <c r="X27" s="36">
        <v>6</v>
      </c>
      <c r="Y27" s="36">
        <v>7</v>
      </c>
      <c r="Z27" s="12"/>
      <c r="AA27" s="17">
        <f>AA30+AA33</f>
        <v>92</v>
      </c>
      <c r="AB27" s="18">
        <f>D33+M33+V33</f>
        <v>528</v>
      </c>
      <c r="AC27" s="19">
        <f>AA27+AA38</f>
        <v>184</v>
      </c>
      <c r="AD27" s="17"/>
    </row>
    <row r="28" spans="1:30" ht="18.75" x14ac:dyDescent="0.3">
      <c r="A28" s="16">
        <v>7</v>
      </c>
      <c r="B28" s="16">
        <v>8</v>
      </c>
      <c r="C28" s="16">
        <v>9</v>
      </c>
      <c r="D28" s="16">
        <v>10</v>
      </c>
      <c r="E28" s="16">
        <v>11</v>
      </c>
      <c r="F28" s="57">
        <v>12</v>
      </c>
      <c r="G28" s="36">
        <v>13</v>
      </c>
      <c r="H28" s="34"/>
      <c r="I28" s="35"/>
      <c r="J28" s="33">
        <v>4</v>
      </c>
      <c r="K28" s="33">
        <v>5</v>
      </c>
      <c r="L28" s="33">
        <v>6</v>
      </c>
      <c r="M28" s="33">
        <v>7</v>
      </c>
      <c r="N28" s="33">
        <v>8</v>
      </c>
      <c r="O28" s="36">
        <v>9</v>
      </c>
      <c r="P28" s="36">
        <v>10</v>
      </c>
      <c r="Q28" s="34"/>
      <c r="R28" s="35"/>
      <c r="S28" s="33">
        <v>2</v>
      </c>
      <c r="T28" s="33">
        <v>9</v>
      </c>
      <c r="U28" s="33">
        <v>10</v>
      </c>
      <c r="V28" s="33">
        <v>11</v>
      </c>
      <c r="W28" s="33">
        <v>12</v>
      </c>
      <c r="X28" s="36">
        <v>13</v>
      </c>
      <c r="Y28" s="36">
        <v>14</v>
      </c>
      <c r="Z28" s="12"/>
      <c r="AA28" s="13"/>
      <c r="AB28" s="12"/>
      <c r="AC28" s="14"/>
      <c r="AD28" s="56">
        <f>AC15+AC38</f>
        <v>1903</v>
      </c>
    </row>
    <row r="29" spans="1:30" ht="18.75" x14ac:dyDescent="0.3">
      <c r="A29" s="16">
        <v>14</v>
      </c>
      <c r="B29" s="16">
        <v>15</v>
      </c>
      <c r="C29" s="16">
        <v>16</v>
      </c>
      <c r="D29" s="16">
        <v>17</v>
      </c>
      <c r="E29" s="16">
        <v>18</v>
      </c>
      <c r="F29" s="57">
        <v>19</v>
      </c>
      <c r="G29" s="36">
        <v>20</v>
      </c>
      <c r="H29" s="34"/>
      <c r="I29" s="35"/>
      <c r="J29" s="33">
        <v>11</v>
      </c>
      <c r="K29" s="33">
        <v>12</v>
      </c>
      <c r="L29" s="33">
        <v>13</v>
      </c>
      <c r="M29" s="33">
        <v>14</v>
      </c>
      <c r="N29" s="33">
        <v>15</v>
      </c>
      <c r="O29" s="36">
        <v>16</v>
      </c>
      <c r="P29" s="36">
        <v>17</v>
      </c>
      <c r="Q29" s="34"/>
      <c r="R29" s="35"/>
      <c r="S29" s="33">
        <v>9</v>
      </c>
      <c r="T29" s="33">
        <v>16</v>
      </c>
      <c r="U29" s="33">
        <v>17</v>
      </c>
      <c r="V29" s="33">
        <v>18</v>
      </c>
      <c r="W29" s="33">
        <v>19</v>
      </c>
      <c r="X29" s="36">
        <v>20</v>
      </c>
      <c r="Y29" s="36">
        <v>21</v>
      </c>
      <c r="Z29" s="12"/>
      <c r="AA29" s="13"/>
      <c r="AB29" s="12"/>
      <c r="AC29" s="14"/>
      <c r="AD29" s="17"/>
    </row>
    <row r="30" spans="1:30" ht="18.75" x14ac:dyDescent="0.3">
      <c r="A30" s="16">
        <v>21</v>
      </c>
      <c r="B30" s="16">
        <v>22</v>
      </c>
      <c r="C30" s="16">
        <v>23</v>
      </c>
      <c r="D30" s="16">
        <v>24</v>
      </c>
      <c r="E30" s="16">
        <v>25</v>
      </c>
      <c r="F30" s="57">
        <v>26</v>
      </c>
      <c r="G30" s="36">
        <v>27</v>
      </c>
      <c r="H30" s="34"/>
      <c r="I30" s="35"/>
      <c r="J30" s="33">
        <v>18</v>
      </c>
      <c r="K30" s="33">
        <v>19</v>
      </c>
      <c r="L30" s="33">
        <v>20</v>
      </c>
      <c r="M30" s="33">
        <v>21</v>
      </c>
      <c r="N30" s="33">
        <v>22</v>
      </c>
      <c r="O30" s="36">
        <v>23</v>
      </c>
      <c r="P30" s="36">
        <v>24</v>
      </c>
      <c r="Q30" s="34"/>
      <c r="R30" s="35"/>
      <c r="S30" s="33">
        <v>16</v>
      </c>
      <c r="T30" s="33">
        <v>23</v>
      </c>
      <c r="U30" s="33">
        <v>24</v>
      </c>
      <c r="V30" s="33">
        <v>25</v>
      </c>
      <c r="W30" s="33">
        <v>26</v>
      </c>
      <c r="X30" s="36">
        <v>27</v>
      </c>
      <c r="Y30" s="36">
        <v>28</v>
      </c>
      <c r="Z30" s="12"/>
      <c r="AA30" s="17">
        <f>A33+J33+S33</f>
        <v>66</v>
      </c>
      <c r="AB30" s="18">
        <f>E33+N33+W33</f>
        <v>475.20000000000005</v>
      </c>
      <c r="AC30" s="19">
        <f>AA30+AA41</f>
        <v>129</v>
      </c>
      <c r="AD30" s="17"/>
    </row>
    <row r="31" spans="1:30" ht="18.75" x14ac:dyDescent="0.3">
      <c r="A31" s="16">
        <v>28</v>
      </c>
      <c r="B31" s="16">
        <v>29</v>
      </c>
      <c r="C31" s="16">
        <v>30</v>
      </c>
      <c r="D31" s="16">
        <v>31</v>
      </c>
      <c r="E31" s="16"/>
      <c r="F31" s="16"/>
      <c r="G31" s="16"/>
      <c r="H31" s="34"/>
      <c r="I31" s="35"/>
      <c r="J31" s="33">
        <v>25</v>
      </c>
      <c r="K31" s="33">
        <v>26</v>
      </c>
      <c r="L31" s="33">
        <v>27</v>
      </c>
      <c r="M31" s="33">
        <v>28</v>
      </c>
      <c r="N31" s="33">
        <v>29</v>
      </c>
      <c r="O31" s="36">
        <v>30</v>
      </c>
      <c r="P31" s="36">
        <v>31</v>
      </c>
      <c r="Q31" s="34"/>
      <c r="R31" s="35"/>
      <c r="S31" s="33">
        <v>29</v>
      </c>
      <c r="T31" s="33">
        <v>30</v>
      </c>
      <c r="U31" s="33"/>
      <c r="V31" s="33"/>
      <c r="W31" s="33"/>
      <c r="X31" s="33"/>
      <c r="Y31" s="33"/>
      <c r="Z31" s="12"/>
      <c r="AA31" s="13"/>
      <c r="AB31" s="12"/>
      <c r="AC31" s="14"/>
      <c r="AD31" s="56">
        <f>AC18+AC41</f>
        <v>1711.8000000000002</v>
      </c>
    </row>
    <row r="32" spans="1:30" ht="18.75" x14ac:dyDescent="0.3">
      <c r="A32" s="16"/>
      <c r="B32" s="16"/>
      <c r="C32" s="11"/>
      <c r="D32" s="11"/>
      <c r="E32" s="37"/>
      <c r="F32" s="37"/>
      <c r="G32" s="37"/>
      <c r="H32" s="34"/>
      <c r="I32" s="35"/>
      <c r="J32" s="33"/>
      <c r="K32" s="33"/>
      <c r="L32" s="37"/>
      <c r="M32" s="37"/>
      <c r="N32" s="37"/>
      <c r="O32" s="37"/>
      <c r="P32" s="37"/>
      <c r="Q32" s="34"/>
      <c r="R32" s="35"/>
      <c r="S32" s="33"/>
      <c r="T32" s="37"/>
      <c r="U32" s="37"/>
      <c r="V32" s="37"/>
      <c r="W32" s="37"/>
      <c r="X32" s="37"/>
      <c r="Y32" s="37"/>
      <c r="Z32" s="12"/>
      <c r="AA32" s="13"/>
      <c r="AB32" s="12"/>
      <c r="AC32" s="14"/>
      <c r="AD32" s="17"/>
    </row>
    <row r="33" spans="1:30" ht="18.75" x14ac:dyDescent="0.3">
      <c r="A33" s="22">
        <v>23</v>
      </c>
      <c r="B33" s="22">
        <v>8</v>
      </c>
      <c r="C33" s="11"/>
      <c r="D33" s="23">
        <f>A33*8</f>
        <v>184</v>
      </c>
      <c r="E33" s="11">
        <f>A33*7.2</f>
        <v>165.6</v>
      </c>
      <c r="F33" s="23"/>
      <c r="G33" s="23">
        <f>A33*4.8</f>
        <v>110.39999999999999</v>
      </c>
      <c r="H33" s="12"/>
      <c r="I33" s="13"/>
      <c r="J33" s="22">
        <v>21</v>
      </c>
      <c r="K33" s="22">
        <v>10</v>
      </c>
      <c r="L33" s="11"/>
      <c r="M33" s="23">
        <f>J33*8</f>
        <v>168</v>
      </c>
      <c r="N33" s="11">
        <f>J33*7.2</f>
        <v>151.20000000000002</v>
      </c>
      <c r="O33" s="23"/>
      <c r="P33" s="23">
        <f>J33*4.8</f>
        <v>100.8</v>
      </c>
      <c r="Q33" s="12"/>
      <c r="R33" s="13"/>
      <c r="S33" s="22">
        <v>22</v>
      </c>
      <c r="T33" s="22">
        <v>8</v>
      </c>
      <c r="U33" s="11"/>
      <c r="V33" s="23">
        <f>S33*8</f>
        <v>176</v>
      </c>
      <c r="W33" s="11">
        <f>S33*7.2</f>
        <v>158.4</v>
      </c>
      <c r="X33" s="23"/>
      <c r="Y33" s="23">
        <f>S33*4.8</f>
        <v>105.6</v>
      </c>
      <c r="Z33" s="12"/>
      <c r="AA33" s="17">
        <f>B33+K33+T33</f>
        <v>26</v>
      </c>
      <c r="AB33" s="18">
        <f>G33+P33+Y33</f>
        <v>316.79999999999995</v>
      </c>
      <c r="AC33" s="19">
        <f>AA33+AA44</f>
        <v>55</v>
      </c>
      <c r="AD33" s="17"/>
    </row>
    <row r="34" spans="1:30" ht="18.75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11"/>
      <c r="AC34" s="11"/>
      <c r="AD34" s="56">
        <f>AC21+AC44</f>
        <v>1138.1999999999998</v>
      </c>
    </row>
    <row r="35" spans="1:30" ht="9.1999999999999993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25"/>
      <c r="AC35" s="11"/>
      <c r="AD35" s="17"/>
    </row>
    <row r="36" spans="1:30" ht="26.1" customHeight="1" x14ac:dyDescent="0.3">
      <c r="A36" s="28" t="s">
        <v>26</v>
      </c>
      <c r="B36" s="11"/>
      <c r="C36" s="11"/>
      <c r="D36" s="11"/>
      <c r="E36" s="11"/>
      <c r="F36" s="11"/>
      <c r="G36" s="11"/>
      <c r="H36" s="12"/>
      <c r="I36" s="13"/>
      <c r="J36" s="28" t="s">
        <v>27</v>
      </c>
      <c r="K36" s="11"/>
      <c r="L36" s="11"/>
      <c r="M36" s="11"/>
      <c r="N36" s="11"/>
      <c r="O36" s="11"/>
      <c r="P36" s="11"/>
      <c r="Q36" s="12"/>
      <c r="R36" s="13"/>
      <c r="S36" s="28" t="s">
        <v>28</v>
      </c>
      <c r="T36" s="11"/>
      <c r="U36" s="11"/>
      <c r="V36" s="11"/>
      <c r="W36" s="11"/>
      <c r="X36" s="11"/>
      <c r="Y36" s="11"/>
      <c r="Z36" s="12"/>
      <c r="AA36" s="77" t="s">
        <v>16</v>
      </c>
      <c r="AB36" s="78"/>
      <c r="AC36" s="14"/>
      <c r="AD36" s="13"/>
    </row>
    <row r="37" spans="1:30" ht="19.5" x14ac:dyDescent="0.3">
      <c r="A37" s="16" t="s">
        <v>0</v>
      </c>
      <c r="B37" s="16" t="s">
        <v>1</v>
      </c>
      <c r="C37" s="33" t="s">
        <v>2</v>
      </c>
      <c r="D37" s="33" t="s">
        <v>3</v>
      </c>
      <c r="E37" s="33" t="s">
        <v>4</v>
      </c>
      <c r="F37" s="33" t="s">
        <v>5</v>
      </c>
      <c r="G37" s="33" t="s">
        <v>6</v>
      </c>
      <c r="H37" s="34"/>
      <c r="I37" s="35"/>
      <c r="J37" s="33" t="s">
        <v>0</v>
      </c>
      <c r="K37" s="33" t="s">
        <v>1</v>
      </c>
      <c r="L37" s="33" t="s">
        <v>2</v>
      </c>
      <c r="M37" s="33" t="s">
        <v>3</v>
      </c>
      <c r="N37" s="33" t="s">
        <v>4</v>
      </c>
      <c r="O37" s="33" t="s">
        <v>5</v>
      </c>
      <c r="P37" s="33" t="s">
        <v>6</v>
      </c>
      <c r="Q37" s="34"/>
      <c r="R37" s="35"/>
      <c r="S37" s="33" t="s">
        <v>0</v>
      </c>
      <c r="T37" s="33" t="s">
        <v>1</v>
      </c>
      <c r="U37" s="33" t="s">
        <v>2</v>
      </c>
      <c r="V37" s="33" t="s">
        <v>3</v>
      </c>
      <c r="W37" s="33" t="s">
        <v>4</v>
      </c>
      <c r="X37" s="33" t="s">
        <v>5</v>
      </c>
      <c r="Y37" s="33" t="s">
        <v>6</v>
      </c>
      <c r="Z37" s="12"/>
      <c r="AA37" s="31"/>
      <c r="AB37" s="32"/>
      <c r="AC37" s="19"/>
      <c r="AD37" s="13"/>
    </row>
    <row r="38" spans="1:30" ht="18.75" x14ac:dyDescent="0.3">
      <c r="A38" s="16"/>
      <c r="B38" s="16"/>
      <c r="C38" s="16">
        <v>1</v>
      </c>
      <c r="D38" s="33">
        <v>2</v>
      </c>
      <c r="E38" s="33">
        <v>3</v>
      </c>
      <c r="F38" s="36">
        <v>4</v>
      </c>
      <c r="G38" s="36">
        <v>5</v>
      </c>
      <c r="H38" s="34"/>
      <c r="I38" s="35"/>
      <c r="J38" s="33"/>
      <c r="K38" s="33"/>
      <c r="L38" s="33"/>
      <c r="M38" s="33"/>
      <c r="N38" s="33"/>
      <c r="O38" s="36">
        <v>1</v>
      </c>
      <c r="P38" s="36">
        <v>2</v>
      </c>
      <c r="Q38" s="34"/>
      <c r="R38" s="35"/>
      <c r="S38" s="33">
        <v>1</v>
      </c>
      <c r="T38" s="33">
        <v>2</v>
      </c>
      <c r="U38" s="33">
        <v>3</v>
      </c>
      <c r="V38" s="33">
        <v>4</v>
      </c>
      <c r="W38" s="33">
        <v>5</v>
      </c>
      <c r="X38" s="36">
        <v>6</v>
      </c>
      <c r="Y38" s="36">
        <v>7</v>
      </c>
      <c r="Z38" s="12"/>
      <c r="AA38" s="17">
        <f>AA41+AA44</f>
        <v>92</v>
      </c>
      <c r="AB38" s="18">
        <f>D44+M44+V44</f>
        <v>502</v>
      </c>
      <c r="AC38" s="19">
        <f>AB27+AB38</f>
        <v>1030</v>
      </c>
      <c r="AD38" s="13"/>
    </row>
    <row r="39" spans="1:30" ht="18.75" x14ac:dyDescent="0.3">
      <c r="A39" s="16">
        <v>6</v>
      </c>
      <c r="B39" s="16">
        <v>7</v>
      </c>
      <c r="C39" s="16">
        <v>8</v>
      </c>
      <c r="D39" s="16">
        <v>9</v>
      </c>
      <c r="E39" s="33">
        <v>10</v>
      </c>
      <c r="F39" s="36">
        <v>11</v>
      </c>
      <c r="G39" s="36">
        <v>12</v>
      </c>
      <c r="H39" s="34"/>
      <c r="I39" s="35"/>
      <c r="J39" s="33">
        <v>3</v>
      </c>
      <c r="K39" s="33">
        <v>4</v>
      </c>
      <c r="L39" s="33">
        <v>5</v>
      </c>
      <c r="M39" s="33">
        <v>6</v>
      </c>
      <c r="N39" s="33" t="s">
        <v>38</v>
      </c>
      <c r="O39" s="36">
        <v>8</v>
      </c>
      <c r="P39" s="36">
        <v>9</v>
      </c>
      <c r="Q39" s="34"/>
      <c r="R39" s="35"/>
      <c r="S39" s="33">
        <v>8</v>
      </c>
      <c r="T39" s="33">
        <v>9</v>
      </c>
      <c r="U39" s="33">
        <v>10</v>
      </c>
      <c r="V39" s="33">
        <v>11</v>
      </c>
      <c r="W39" s="33">
        <v>12</v>
      </c>
      <c r="X39" s="36">
        <v>13</v>
      </c>
      <c r="Y39" s="36">
        <v>14</v>
      </c>
      <c r="Z39" s="12"/>
      <c r="AA39" s="13"/>
      <c r="AB39" s="12"/>
      <c r="AC39" s="19"/>
      <c r="AD39" s="13"/>
    </row>
    <row r="40" spans="1:30" ht="18.75" x14ac:dyDescent="0.3">
      <c r="A40" s="16">
        <v>13</v>
      </c>
      <c r="B40" s="16">
        <v>14</v>
      </c>
      <c r="C40" s="16">
        <v>15</v>
      </c>
      <c r="D40" s="16">
        <v>16</v>
      </c>
      <c r="E40" s="33">
        <v>17</v>
      </c>
      <c r="F40" s="36">
        <v>18</v>
      </c>
      <c r="G40" s="36">
        <v>19</v>
      </c>
      <c r="H40" s="34"/>
      <c r="I40" s="35"/>
      <c r="J40" s="36">
        <v>10</v>
      </c>
      <c r="K40" s="36">
        <v>11</v>
      </c>
      <c r="L40" s="33">
        <v>12</v>
      </c>
      <c r="M40" s="33">
        <v>13</v>
      </c>
      <c r="N40" s="33">
        <v>14</v>
      </c>
      <c r="O40" s="36">
        <v>15</v>
      </c>
      <c r="P40" s="36">
        <v>16</v>
      </c>
      <c r="Q40" s="34"/>
      <c r="R40" s="35"/>
      <c r="S40" s="33">
        <v>15</v>
      </c>
      <c r="T40" s="33">
        <v>16</v>
      </c>
      <c r="U40" s="33">
        <v>17</v>
      </c>
      <c r="V40" s="33">
        <v>18</v>
      </c>
      <c r="W40" s="33">
        <v>19</v>
      </c>
      <c r="X40" s="36">
        <v>20</v>
      </c>
      <c r="Y40" s="36">
        <v>21</v>
      </c>
      <c r="Z40" s="12"/>
      <c r="AA40" s="13"/>
      <c r="AB40" s="12"/>
      <c r="AC40" s="19"/>
      <c r="AD40" s="13"/>
    </row>
    <row r="41" spans="1:30" ht="18.75" x14ac:dyDescent="0.3">
      <c r="A41" s="16">
        <v>20</v>
      </c>
      <c r="B41" s="16">
        <v>21</v>
      </c>
      <c r="C41" s="16">
        <v>22</v>
      </c>
      <c r="D41" s="16">
        <v>23</v>
      </c>
      <c r="E41" s="33">
        <v>24</v>
      </c>
      <c r="F41" s="36">
        <v>25</v>
      </c>
      <c r="G41" s="36">
        <v>26</v>
      </c>
      <c r="H41" s="34"/>
      <c r="I41" s="35"/>
      <c r="J41" s="33">
        <v>17</v>
      </c>
      <c r="K41" s="33">
        <v>18</v>
      </c>
      <c r="L41" s="33">
        <v>19</v>
      </c>
      <c r="M41" s="33">
        <v>20</v>
      </c>
      <c r="N41" s="33">
        <v>21</v>
      </c>
      <c r="O41" s="36">
        <v>22</v>
      </c>
      <c r="P41" s="36">
        <v>23</v>
      </c>
      <c r="Q41" s="34"/>
      <c r="R41" s="35"/>
      <c r="S41" s="33">
        <v>22</v>
      </c>
      <c r="T41" s="33">
        <v>23</v>
      </c>
      <c r="U41" s="33">
        <v>24</v>
      </c>
      <c r="V41" s="33">
        <v>25</v>
      </c>
      <c r="W41" s="33">
        <v>26</v>
      </c>
      <c r="X41" s="36">
        <v>27</v>
      </c>
      <c r="Y41" s="36">
        <v>28</v>
      </c>
      <c r="Z41" s="12"/>
      <c r="AA41" s="17">
        <f>A44+J44+S44</f>
        <v>63</v>
      </c>
      <c r="AB41" s="18">
        <f>E44+N44+W44</f>
        <v>451.6</v>
      </c>
      <c r="AC41" s="19">
        <f>AB30+AB41</f>
        <v>926.80000000000007</v>
      </c>
      <c r="AD41" s="13"/>
    </row>
    <row r="42" spans="1:30" ht="18.75" x14ac:dyDescent="0.3">
      <c r="A42" s="16">
        <v>27</v>
      </c>
      <c r="B42" s="16">
        <v>28</v>
      </c>
      <c r="C42" s="16">
        <v>29</v>
      </c>
      <c r="D42" s="16">
        <v>30</v>
      </c>
      <c r="E42" s="33">
        <v>31</v>
      </c>
      <c r="F42" s="33"/>
      <c r="G42" s="33"/>
      <c r="H42" s="34"/>
      <c r="I42" s="35"/>
      <c r="J42" s="33">
        <v>24</v>
      </c>
      <c r="K42" s="33">
        <v>25</v>
      </c>
      <c r="L42" s="33">
        <v>26</v>
      </c>
      <c r="M42" s="33">
        <v>27</v>
      </c>
      <c r="N42" s="33">
        <v>28</v>
      </c>
      <c r="O42" s="36">
        <v>29</v>
      </c>
      <c r="P42" s="36">
        <v>30</v>
      </c>
      <c r="Q42" s="34"/>
      <c r="R42" s="35"/>
      <c r="S42" s="33">
        <v>29</v>
      </c>
      <c r="T42" s="33" t="s">
        <v>41</v>
      </c>
      <c r="U42" s="36">
        <v>31</v>
      </c>
      <c r="V42" s="33"/>
      <c r="W42" s="33"/>
      <c r="X42" s="33"/>
      <c r="Y42" s="33"/>
      <c r="Z42" s="12"/>
      <c r="AA42" s="13"/>
      <c r="AB42" s="12"/>
      <c r="AC42" s="19"/>
      <c r="AD42" s="13"/>
    </row>
    <row r="43" spans="1:30" ht="18.75" x14ac:dyDescent="0.3">
      <c r="A43" s="16"/>
      <c r="B43" s="16"/>
      <c r="C43" s="11"/>
      <c r="D43" s="11"/>
      <c r="E43" s="11"/>
      <c r="F43" s="11"/>
      <c r="G43" s="11"/>
      <c r="H43" s="12"/>
      <c r="I43" s="13"/>
      <c r="J43" s="33"/>
      <c r="K43" s="11"/>
      <c r="L43" s="11"/>
      <c r="M43" s="11"/>
      <c r="N43" s="11"/>
      <c r="O43" s="11"/>
      <c r="P43" s="11"/>
      <c r="Q43" s="12"/>
      <c r="R43" s="13"/>
      <c r="S43" s="11"/>
      <c r="T43" s="11"/>
      <c r="U43" s="11"/>
      <c r="V43" s="11"/>
      <c r="W43" s="11"/>
      <c r="X43" s="11"/>
      <c r="Y43" s="11"/>
      <c r="Z43" s="12"/>
      <c r="AA43" s="13"/>
      <c r="AB43" s="12"/>
      <c r="AC43" s="19"/>
      <c r="AD43" s="13"/>
    </row>
    <row r="44" spans="1:30" ht="18.75" x14ac:dyDescent="0.3">
      <c r="A44" s="22">
        <v>23</v>
      </c>
      <c r="B44" s="22">
        <v>8</v>
      </c>
      <c r="C44" s="11"/>
      <c r="D44" s="23">
        <f>A44*8</f>
        <v>184</v>
      </c>
      <c r="E44" s="11">
        <f>A44*7.2</f>
        <v>165.6</v>
      </c>
      <c r="F44" s="23"/>
      <c r="G44" s="23">
        <f>A44*4.8</f>
        <v>110.39999999999999</v>
      </c>
      <c r="H44" s="12"/>
      <c r="I44" s="13"/>
      <c r="J44" s="22">
        <v>18</v>
      </c>
      <c r="K44" s="22">
        <v>12</v>
      </c>
      <c r="L44" s="11"/>
      <c r="M44" s="23">
        <f>J44*8-1</f>
        <v>143</v>
      </c>
      <c r="N44" s="11">
        <f>J44*7.2-1</f>
        <v>128.6</v>
      </c>
      <c r="O44" s="23"/>
      <c r="P44" s="23">
        <f>J44*4.8-1</f>
        <v>85.399999999999991</v>
      </c>
      <c r="Q44" s="12"/>
      <c r="R44" s="13"/>
      <c r="S44" s="22">
        <v>22</v>
      </c>
      <c r="T44" s="22">
        <v>9</v>
      </c>
      <c r="U44" s="11"/>
      <c r="V44" s="23">
        <f>S44*8-1</f>
        <v>175</v>
      </c>
      <c r="W44" s="11">
        <f>S44*7.2-1</f>
        <v>157.4</v>
      </c>
      <c r="X44" s="23"/>
      <c r="Y44" s="23">
        <f>S44*4.8-1</f>
        <v>104.6</v>
      </c>
      <c r="Z44" s="12"/>
      <c r="AA44" s="17">
        <f>B44+K44+T44</f>
        <v>29</v>
      </c>
      <c r="AB44" s="18">
        <f>G44+P44+Y44</f>
        <v>300.39999999999998</v>
      </c>
      <c r="AC44" s="19">
        <f>AB33+AB44</f>
        <v>617.19999999999993</v>
      </c>
      <c r="AD44" s="13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5"/>
      <c r="AD45" s="3"/>
    </row>
    <row r="46" spans="1:30" ht="15.75" x14ac:dyDescent="0.25">
      <c r="A46" s="1" t="s">
        <v>36</v>
      </c>
    </row>
    <row r="47" spans="1:30" ht="15.75" x14ac:dyDescent="0.25">
      <c r="A47" s="10" t="s">
        <v>32</v>
      </c>
    </row>
  </sheetData>
  <mergeCells count="4">
    <mergeCell ref="AA3:AB3"/>
    <mergeCell ref="AA14:AB14"/>
    <mergeCell ref="AA25:AB25"/>
    <mergeCell ref="AA36:AB36"/>
  </mergeCells>
  <hyperlinks>
    <hyperlink ref="A47" r:id="rId1" xr:uid="{00000000-0004-0000-0100-000000000000}"/>
  </hyperlinks>
  <pageMargins left="0.24693627450980393" right="0.27879901960784315" top="0.27559055118110237" bottom="0.15931372549019607" header="0.31496062992125984" footer="0.31496062992125984"/>
  <pageSetup paperSize="9" scale="6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Y68"/>
  <sheetViews>
    <sheetView showGridLines="0" topLeftCell="A34" zoomScale="85" zoomScaleNormal="85" zoomScalePageLayoutView="90" workbookViewId="0">
      <selection activeCell="W54" sqref="W54"/>
    </sheetView>
  </sheetViews>
  <sheetFormatPr defaultColWidth="0" defaultRowHeight="15" x14ac:dyDescent="0.25"/>
  <cols>
    <col min="1" max="1" width="4.85546875" customWidth="1"/>
    <col min="2" max="5" width="6.85546875" customWidth="1"/>
    <col min="6" max="6" width="7.7109375" customWidth="1"/>
    <col min="7" max="8" width="1" customWidth="1"/>
    <col min="9" max="11" width="6.85546875" customWidth="1"/>
    <col min="12" max="13" width="7.85546875" customWidth="1"/>
    <col min="14" max="15" width="1" customWidth="1"/>
    <col min="16" max="18" width="6.85546875" customWidth="1"/>
    <col min="19" max="19" width="7.140625" customWidth="1"/>
    <col min="20" max="20" width="8" customWidth="1"/>
    <col min="21" max="21" width="1" customWidth="1"/>
    <col min="22" max="22" width="5.85546875" customWidth="1"/>
    <col min="23" max="23" width="7.42578125" customWidth="1"/>
    <col min="24" max="24" width="11.140625" customWidth="1"/>
    <col min="25" max="25" width="9" customWidth="1"/>
  </cols>
  <sheetData>
    <row r="1" spans="1:25" ht="33.75" x14ac:dyDescent="0.5">
      <c r="M1" s="70" t="s">
        <v>45</v>
      </c>
      <c r="V1" s="1"/>
    </row>
    <row r="2" spans="1:25" ht="28.5" customHeight="1" x14ac:dyDescent="0.25"/>
    <row r="3" spans="1:25" ht="26.1" customHeight="1" x14ac:dyDescent="0.3">
      <c r="A3" s="43" t="s">
        <v>17</v>
      </c>
      <c r="B3" s="11"/>
      <c r="C3" s="11"/>
      <c r="D3" s="11"/>
      <c r="E3" s="11"/>
      <c r="F3" s="11"/>
      <c r="G3" s="11"/>
      <c r="H3" s="13"/>
      <c r="I3" s="43" t="s">
        <v>18</v>
      </c>
      <c r="J3" s="11"/>
      <c r="K3" s="11"/>
      <c r="L3" s="11"/>
      <c r="M3" s="11"/>
      <c r="N3" s="11"/>
      <c r="O3" s="13"/>
      <c r="P3" s="43" t="s">
        <v>19</v>
      </c>
      <c r="Q3" s="11"/>
      <c r="R3" s="11"/>
      <c r="S3" s="11"/>
      <c r="T3" s="11"/>
      <c r="U3" s="11"/>
      <c r="V3" s="75" t="s">
        <v>7</v>
      </c>
      <c r="W3" s="76"/>
      <c r="X3" s="54" t="s">
        <v>8</v>
      </c>
      <c r="Y3" s="55">
        <v>2025</v>
      </c>
    </row>
    <row r="4" spans="1:25" ht="18.75" x14ac:dyDescent="0.3">
      <c r="A4" s="46" t="s">
        <v>0</v>
      </c>
      <c r="B4" s="15"/>
      <c r="C4" s="33">
        <v>6</v>
      </c>
      <c r="D4" s="33">
        <v>13</v>
      </c>
      <c r="E4" s="58">
        <v>20</v>
      </c>
      <c r="F4" s="33">
        <v>27</v>
      </c>
      <c r="G4" s="33"/>
      <c r="H4" s="35"/>
      <c r="I4" s="33"/>
      <c r="J4" s="33">
        <v>3</v>
      </c>
      <c r="K4" s="33">
        <v>10</v>
      </c>
      <c r="L4" s="33">
        <v>17</v>
      </c>
      <c r="M4" s="33">
        <v>24</v>
      </c>
      <c r="N4" s="33"/>
      <c r="O4" s="35"/>
      <c r="P4" s="33"/>
      <c r="Q4" s="33">
        <v>3</v>
      </c>
      <c r="R4" s="15">
        <v>10</v>
      </c>
      <c r="S4" s="33">
        <v>17</v>
      </c>
      <c r="T4" s="15" t="s">
        <v>30</v>
      </c>
      <c r="U4" s="11"/>
      <c r="V4" s="13"/>
      <c r="W4" s="12"/>
      <c r="X4" s="14"/>
      <c r="Y4" s="13"/>
    </row>
    <row r="5" spans="1:25" ht="18.75" x14ac:dyDescent="0.3">
      <c r="A5" s="46" t="s">
        <v>1</v>
      </c>
      <c r="B5" s="15"/>
      <c r="C5" s="33">
        <v>7</v>
      </c>
      <c r="D5" s="33">
        <v>14</v>
      </c>
      <c r="E5" s="33">
        <v>21</v>
      </c>
      <c r="F5" s="33" t="s">
        <v>46</v>
      </c>
      <c r="G5" s="33"/>
      <c r="H5" s="35"/>
      <c r="I5" s="33"/>
      <c r="J5" s="33">
        <v>4</v>
      </c>
      <c r="K5" s="33">
        <v>11</v>
      </c>
      <c r="L5" s="33">
        <v>18</v>
      </c>
      <c r="M5" s="33">
        <v>25</v>
      </c>
      <c r="N5" s="33"/>
      <c r="O5" s="35"/>
      <c r="P5" s="33"/>
      <c r="Q5" s="33">
        <v>4</v>
      </c>
      <c r="R5" s="33">
        <v>11</v>
      </c>
      <c r="S5" s="33">
        <v>18</v>
      </c>
      <c r="T5" s="15">
        <v>25</v>
      </c>
      <c r="U5" s="11"/>
      <c r="V5" s="17">
        <f>V8+V11</f>
        <v>90</v>
      </c>
      <c r="W5" s="42">
        <f>D12+K12+R12</f>
        <v>413</v>
      </c>
      <c r="X5" s="19">
        <f>V5+V17</f>
        <v>181</v>
      </c>
      <c r="Y5" s="13"/>
    </row>
    <row r="6" spans="1:25" ht="18.75" x14ac:dyDescent="0.3">
      <c r="A6" s="46" t="s">
        <v>2</v>
      </c>
      <c r="B6" s="15">
        <v>1</v>
      </c>
      <c r="C6" s="33">
        <v>8</v>
      </c>
      <c r="D6" s="33">
        <v>15</v>
      </c>
      <c r="E6" s="33">
        <v>22</v>
      </c>
      <c r="F6" s="15">
        <v>29</v>
      </c>
      <c r="G6" s="33"/>
      <c r="H6" s="35"/>
      <c r="I6" s="33"/>
      <c r="J6" s="33">
        <v>5</v>
      </c>
      <c r="K6" s="33">
        <v>12</v>
      </c>
      <c r="L6" s="33">
        <v>19</v>
      </c>
      <c r="M6" s="33">
        <v>26</v>
      </c>
      <c r="N6" s="33"/>
      <c r="O6" s="35"/>
      <c r="P6" s="33"/>
      <c r="Q6" s="33">
        <v>5</v>
      </c>
      <c r="R6" s="33">
        <v>12</v>
      </c>
      <c r="S6" s="33" t="s">
        <v>31</v>
      </c>
      <c r="T6" s="15">
        <v>26</v>
      </c>
      <c r="U6" s="11"/>
      <c r="V6" s="13"/>
      <c r="W6" s="12"/>
      <c r="X6" s="14"/>
      <c r="Y6" s="13"/>
    </row>
    <row r="7" spans="1:25" ht="18.75" x14ac:dyDescent="0.3">
      <c r="A7" s="46" t="s">
        <v>3</v>
      </c>
      <c r="B7" s="15">
        <v>2</v>
      </c>
      <c r="C7" s="33">
        <v>9</v>
      </c>
      <c r="D7" s="33">
        <v>16</v>
      </c>
      <c r="E7" s="33">
        <v>23</v>
      </c>
      <c r="F7" s="33">
        <v>30</v>
      </c>
      <c r="G7" s="33"/>
      <c r="H7" s="35"/>
      <c r="I7" s="33"/>
      <c r="J7" s="33">
        <v>6</v>
      </c>
      <c r="K7" s="33">
        <v>13</v>
      </c>
      <c r="L7" s="33">
        <v>20</v>
      </c>
      <c r="M7" s="33">
        <v>27</v>
      </c>
      <c r="N7" s="33"/>
      <c r="O7" s="35"/>
      <c r="P7" s="33"/>
      <c r="Q7" s="33">
        <v>6</v>
      </c>
      <c r="R7" s="33">
        <v>13</v>
      </c>
      <c r="S7" s="15">
        <v>20</v>
      </c>
      <c r="T7" s="33">
        <v>27</v>
      </c>
      <c r="U7" s="11"/>
      <c r="V7" s="13"/>
      <c r="W7" s="12"/>
      <c r="X7" s="14"/>
      <c r="Y7" s="13"/>
    </row>
    <row r="8" spans="1:25" ht="18.75" x14ac:dyDescent="0.3">
      <c r="A8" s="46" t="s">
        <v>4</v>
      </c>
      <c r="B8" s="15">
        <v>3</v>
      </c>
      <c r="C8" s="33">
        <v>10</v>
      </c>
      <c r="D8" s="33">
        <v>17</v>
      </c>
      <c r="E8" s="33">
        <v>24</v>
      </c>
      <c r="F8" s="33">
        <v>31</v>
      </c>
      <c r="G8" s="33"/>
      <c r="H8" s="35"/>
      <c r="I8" s="33"/>
      <c r="J8" s="33">
        <v>7</v>
      </c>
      <c r="K8" s="33">
        <v>14</v>
      </c>
      <c r="L8" s="33">
        <v>21</v>
      </c>
      <c r="M8" s="33">
        <v>28</v>
      </c>
      <c r="N8" s="33"/>
      <c r="O8" s="35"/>
      <c r="P8" s="33"/>
      <c r="Q8" s="33" t="s">
        <v>38</v>
      </c>
      <c r="R8" s="33">
        <v>14</v>
      </c>
      <c r="S8" s="15">
        <v>21</v>
      </c>
      <c r="T8" s="33">
        <v>28</v>
      </c>
      <c r="U8" s="11"/>
      <c r="V8" s="17">
        <f>B12+I12+P12</f>
        <v>52</v>
      </c>
      <c r="W8" s="42">
        <f>E12+L12+S12</f>
        <v>371.40000000000003</v>
      </c>
      <c r="X8" s="19">
        <f>V8+V20</f>
        <v>110</v>
      </c>
      <c r="Y8" s="13"/>
    </row>
    <row r="9" spans="1:25" ht="18.75" x14ac:dyDescent="0.3">
      <c r="A9" s="46" t="s">
        <v>5</v>
      </c>
      <c r="B9" s="15">
        <v>4</v>
      </c>
      <c r="C9" s="15">
        <v>11</v>
      </c>
      <c r="D9" s="15">
        <v>18</v>
      </c>
      <c r="E9" s="15">
        <v>25</v>
      </c>
      <c r="F9" s="15"/>
      <c r="G9" s="33"/>
      <c r="H9" s="35"/>
      <c r="I9" s="15">
        <v>1</v>
      </c>
      <c r="J9" s="15">
        <v>8</v>
      </c>
      <c r="K9" s="15">
        <v>15</v>
      </c>
      <c r="L9" s="15">
        <v>22</v>
      </c>
      <c r="M9" s="15"/>
      <c r="N9" s="33"/>
      <c r="O9" s="35"/>
      <c r="P9" s="15">
        <v>1</v>
      </c>
      <c r="Q9" s="15">
        <v>8</v>
      </c>
      <c r="R9" s="15">
        <v>15</v>
      </c>
      <c r="S9" s="15">
        <v>22</v>
      </c>
      <c r="T9" s="15">
        <v>29</v>
      </c>
      <c r="U9" s="11"/>
      <c r="V9" s="13"/>
      <c r="W9" s="12"/>
      <c r="X9" s="14"/>
      <c r="Y9" s="13"/>
    </row>
    <row r="10" spans="1:25" ht="18.75" x14ac:dyDescent="0.3">
      <c r="A10" s="46" t="s">
        <v>6</v>
      </c>
      <c r="B10" s="15">
        <v>5</v>
      </c>
      <c r="C10" s="15">
        <v>12</v>
      </c>
      <c r="D10" s="15">
        <v>19</v>
      </c>
      <c r="E10" s="15">
        <v>26</v>
      </c>
      <c r="F10" s="15"/>
      <c r="G10" s="33"/>
      <c r="H10" s="35"/>
      <c r="I10" s="15">
        <v>2</v>
      </c>
      <c r="J10" s="15">
        <v>9</v>
      </c>
      <c r="K10" s="15">
        <v>16</v>
      </c>
      <c r="L10" s="15">
        <v>23</v>
      </c>
      <c r="M10" s="33"/>
      <c r="N10" s="33"/>
      <c r="O10" s="35"/>
      <c r="P10" s="15">
        <v>2</v>
      </c>
      <c r="Q10" s="15">
        <v>9</v>
      </c>
      <c r="R10" s="15">
        <v>16</v>
      </c>
      <c r="S10" s="15">
        <v>23</v>
      </c>
      <c r="T10" s="15">
        <v>30</v>
      </c>
      <c r="U10" s="11"/>
      <c r="V10" s="13"/>
      <c r="W10" s="12"/>
      <c r="X10" s="14"/>
      <c r="Y10" s="13"/>
    </row>
    <row r="11" spans="1:25" ht="19.5" customHeight="1" x14ac:dyDescent="0.3">
      <c r="A11" s="33"/>
      <c r="B11" s="33"/>
      <c r="C11" s="33"/>
      <c r="D11" s="33"/>
      <c r="E11" s="33"/>
      <c r="F11" s="33"/>
      <c r="G11" s="33"/>
      <c r="H11" s="35"/>
      <c r="I11" s="37"/>
      <c r="J11" s="37"/>
      <c r="K11" s="37"/>
      <c r="L11" s="37"/>
      <c r="M11" s="37"/>
      <c r="N11" s="37"/>
      <c r="O11" s="35"/>
      <c r="P11" s="37"/>
      <c r="S11" s="37"/>
      <c r="T11" s="37"/>
      <c r="U11" s="37"/>
      <c r="V11" s="17">
        <f>C12+J12+Q12</f>
        <v>38</v>
      </c>
      <c r="W11" s="42">
        <f>F12+M12+T12</f>
        <v>246.59999999999997</v>
      </c>
      <c r="X11" s="19">
        <f>V11+V23</f>
        <v>71</v>
      </c>
      <c r="Y11" s="13"/>
    </row>
    <row r="12" spans="1:25" ht="18.75" x14ac:dyDescent="0.3">
      <c r="A12" s="22"/>
      <c r="B12" s="6">
        <v>18</v>
      </c>
      <c r="C12" s="6">
        <v>13</v>
      </c>
      <c r="D12" s="6">
        <f>B12*8-1</f>
        <v>143</v>
      </c>
      <c r="E12" s="8">
        <f>B12*7.2-1</f>
        <v>128.6</v>
      </c>
      <c r="F12" s="8">
        <f>B12*4.8-1</f>
        <v>85.399999999999991</v>
      </c>
      <c r="G12" s="22"/>
      <c r="H12" s="13"/>
      <c r="I12" s="6">
        <v>20</v>
      </c>
      <c r="J12" s="6">
        <v>8</v>
      </c>
      <c r="K12" s="6">
        <f>I12*8</f>
        <v>160</v>
      </c>
      <c r="L12" s="8">
        <f>I12*7.2</f>
        <v>144</v>
      </c>
      <c r="M12" s="8">
        <f>I12*4.8</f>
        <v>96</v>
      </c>
      <c r="N12" s="22"/>
      <c r="O12" s="13"/>
      <c r="P12" s="6">
        <v>14</v>
      </c>
      <c r="Q12" s="6">
        <v>17</v>
      </c>
      <c r="R12" s="6">
        <f>P12*8-2</f>
        <v>110</v>
      </c>
      <c r="S12" s="8">
        <f>P12*7.2-2</f>
        <v>98.8</v>
      </c>
      <c r="T12" s="8">
        <f>P12*4.8-2</f>
        <v>65.2</v>
      </c>
      <c r="U12" s="22"/>
      <c r="V12" s="17"/>
      <c r="W12" s="18"/>
      <c r="X12" s="19"/>
      <c r="Y12" s="50">
        <f>X5+X29</f>
        <v>365</v>
      </c>
    </row>
    <row r="13" spans="1:25" ht="18.75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11"/>
      <c r="Y13" s="13"/>
    </row>
    <row r="14" spans="1:25" ht="18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3"/>
    </row>
    <row r="15" spans="1:25" ht="26.1" customHeight="1" x14ac:dyDescent="0.3">
      <c r="A15" s="43" t="s">
        <v>20</v>
      </c>
      <c r="B15" s="11"/>
      <c r="C15" s="11"/>
      <c r="D15" s="11"/>
      <c r="E15" s="11"/>
      <c r="F15" s="11"/>
      <c r="G15" s="11"/>
      <c r="H15" s="13"/>
      <c r="I15" s="43" t="s">
        <v>21</v>
      </c>
      <c r="J15" s="11"/>
      <c r="K15" s="11"/>
      <c r="L15" s="11"/>
      <c r="M15" s="11"/>
      <c r="N15" s="11"/>
      <c r="O15" s="13"/>
      <c r="P15" s="43" t="s">
        <v>22</v>
      </c>
      <c r="Q15" s="11"/>
      <c r="R15" s="11"/>
      <c r="S15" s="11"/>
      <c r="T15" s="11"/>
      <c r="U15" s="11"/>
      <c r="V15" s="75" t="s">
        <v>14</v>
      </c>
      <c r="W15" s="76"/>
      <c r="X15" s="19"/>
      <c r="Y15" s="50">
        <f>X8+X32</f>
        <v>239</v>
      </c>
    </row>
    <row r="16" spans="1:25" ht="18.75" x14ac:dyDescent="0.3">
      <c r="A16" s="46" t="s">
        <v>0</v>
      </c>
      <c r="B16" s="16"/>
      <c r="C16" s="16">
        <v>7</v>
      </c>
      <c r="D16" s="16">
        <v>14</v>
      </c>
      <c r="E16" s="16">
        <v>21</v>
      </c>
      <c r="F16" s="33">
        <v>28</v>
      </c>
      <c r="G16" s="16"/>
      <c r="H16" s="35"/>
      <c r="I16" s="33"/>
      <c r="J16" s="33">
        <v>5</v>
      </c>
      <c r="K16" s="33">
        <v>12</v>
      </c>
      <c r="L16" s="33">
        <v>19</v>
      </c>
      <c r="M16" s="33">
        <v>26</v>
      </c>
      <c r="N16" s="11"/>
      <c r="O16" s="35"/>
      <c r="P16" s="33"/>
      <c r="Q16" s="33">
        <v>2</v>
      </c>
      <c r="R16" s="15">
        <v>9</v>
      </c>
      <c r="S16" s="15">
        <v>16</v>
      </c>
      <c r="T16" s="33" t="s">
        <v>29</v>
      </c>
      <c r="U16" s="33"/>
      <c r="V16" s="13"/>
      <c r="W16" s="12"/>
      <c r="X16" s="19"/>
      <c r="Y16" s="13"/>
    </row>
    <row r="17" spans="1:25" ht="18.75" x14ac:dyDescent="0.3">
      <c r="A17" s="46" t="s">
        <v>1</v>
      </c>
      <c r="B17" s="15">
        <v>1</v>
      </c>
      <c r="C17" s="16">
        <v>8</v>
      </c>
      <c r="D17" s="16">
        <v>15</v>
      </c>
      <c r="E17" s="16">
        <v>22</v>
      </c>
      <c r="F17" s="33">
        <v>29</v>
      </c>
      <c r="G17" s="33"/>
      <c r="H17" s="35"/>
      <c r="I17" s="33"/>
      <c r="J17" s="33">
        <v>6</v>
      </c>
      <c r="K17" s="33">
        <v>13</v>
      </c>
      <c r="L17" s="33">
        <v>20</v>
      </c>
      <c r="M17" s="33" t="s">
        <v>37</v>
      </c>
      <c r="N17" s="33"/>
      <c r="O17" s="35"/>
      <c r="P17" s="33"/>
      <c r="Q17" s="33">
        <v>3</v>
      </c>
      <c r="R17" s="33">
        <v>10</v>
      </c>
      <c r="S17" s="33">
        <v>17</v>
      </c>
      <c r="T17" s="33">
        <v>24</v>
      </c>
      <c r="U17" s="33"/>
      <c r="V17" s="17">
        <f>V20+V23</f>
        <v>91</v>
      </c>
      <c r="W17" s="42">
        <f>D24+K24+R24</f>
        <v>460</v>
      </c>
      <c r="X17" s="19">
        <f>W5+W17</f>
        <v>873</v>
      </c>
      <c r="Y17" s="13"/>
    </row>
    <row r="18" spans="1:25" ht="18.75" x14ac:dyDescent="0.3">
      <c r="A18" s="46" t="s">
        <v>2</v>
      </c>
      <c r="B18" s="16">
        <v>2</v>
      </c>
      <c r="C18" s="16">
        <v>9</v>
      </c>
      <c r="D18" s="16">
        <v>16</v>
      </c>
      <c r="E18" s="16">
        <v>23</v>
      </c>
      <c r="F18" s="33">
        <v>30</v>
      </c>
      <c r="G18" s="33"/>
      <c r="H18" s="35"/>
      <c r="I18" s="33"/>
      <c r="J18" s="33">
        <v>7</v>
      </c>
      <c r="K18" s="33">
        <v>14</v>
      </c>
      <c r="L18" s="33">
        <v>21</v>
      </c>
      <c r="M18" s="15">
        <v>28</v>
      </c>
      <c r="N18" s="33"/>
      <c r="O18" s="35"/>
      <c r="P18" s="33"/>
      <c r="Q18" s="33">
        <v>4</v>
      </c>
      <c r="R18" s="33">
        <v>11</v>
      </c>
      <c r="S18" s="33">
        <v>18</v>
      </c>
      <c r="T18" s="33" t="s">
        <v>40</v>
      </c>
      <c r="U18" s="33"/>
      <c r="V18" s="13"/>
      <c r="W18" s="12"/>
      <c r="X18" s="19"/>
      <c r="Y18" s="50">
        <f>X11+X35</f>
        <v>126</v>
      </c>
    </row>
    <row r="19" spans="1:25" ht="18.75" x14ac:dyDescent="0.3">
      <c r="A19" s="46" t="s">
        <v>3</v>
      </c>
      <c r="B19" s="16">
        <v>3</v>
      </c>
      <c r="C19" s="16">
        <v>10</v>
      </c>
      <c r="D19" s="16">
        <v>17</v>
      </c>
      <c r="E19" s="16">
        <v>24</v>
      </c>
      <c r="F19" s="33"/>
      <c r="G19" s="33"/>
      <c r="H19" s="35"/>
      <c r="I19" s="33">
        <v>1</v>
      </c>
      <c r="J19" s="33" t="s">
        <v>39</v>
      </c>
      <c r="K19" s="33">
        <v>15</v>
      </c>
      <c r="L19" s="33">
        <v>22</v>
      </c>
      <c r="M19" s="33">
        <v>29</v>
      </c>
      <c r="N19" s="33"/>
      <c r="O19" s="35"/>
      <c r="P19" s="33"/>
      <c r="Q19" s="33" t="s">
        <v>47</v>
      </c>
      <c r="R19" s="33">
        <v>12</v>
      </c>
      <c r="S19" s="33">
        <v>19</v>
      </c>
      <c r="T19" s="15">
        <v>26</v>
      </c>
      <c r="U19" s="33"/>
      <c r="V19" s="13"/>
      <c r="W19" s="12"/>
      <c r="Y19" s="13"/>
    </row>
    <row r="20" spans="1:25" ht="18.75" x14ac:dyDescent="0.3">
      <c r="A20" s="46" t="s">
        <v>4</v>
      </c>
      <c r="B20" s="16">
        <v>4</v>
      </c>
      <c r="C20" s="16">
        <v>11</v>
      </c>
      <c r="D20" s="16">
        <v>18</v>
      </c>
      <c r="E20" s="16">
        <v>25</v>
      </c>
      <c r="F20" s="33"/>
      <c r="G20" s="33"/>
      <c r="H20" s="35"/>
      <c r="I20" s="33">
        <v>2</v>
      </c>
      <c r="J20" s="15">
        <v>9</v>
      </c>
      <c r="K20" s="33">
        <v>16</v>
      </c>
      <c r="L20" s="33">
        <v>23</v>
      </c>
      <c r="M20" s="33">
        <v>30</v>
      </c>
      <c r="N20" s="33"/>
      <c r="O20" s="35"/>
      <c r="P20" s="33"/>
      <c r="Q20" s="15">
        <v>6</v>
      </c>
      <c r="R20" s="33">
        <v>13</v>
      </c>
      <c r="S20" s="33">
        <v>20</v>
      </c>
      <c r="T20" s="33">
        <v>27</v>
      </c>
      <c r="U20" s="33"/>
      <c r="V20" s="17">
        <f>B24+I24+P24</f>
        <v>58</v>
      </c>
      <c r="W20" s="42">
        <f>E24+L24+S24</f>
        <v>413.6</v>
      </c>
      <c r="X20" s="19">
        <f>W8+W20</f>
        <v>785</v>
      </c>
      <c r="Y20" s="13"/>
    </row>
    <row r="21" spans="1:25" ht="18.75" x14ac:dyDescent="0.3">
      <c r="A21" s="46" t="s">
        <v>5</v>
      </c>
      <c r="B21" s="15">
        <v>5</v>
      </c>
      <c r="C21" s="15">
        <v>12</v>
      </c>
      <c r="D21" s="15">
        <v>19</v>
      </c>
      <c r="E21" s="15">
        <v>26</v>
      </c>
      <c r="F21" s="15"/>
      <c r="G21" s="33"/>
      <c r="H21" s="35"/>
      <c r="I21" s="15">
        <v>3</v>
      </c>
      <c r="J21" s="15">
        <v>10</v>
      </c>
      <c r="K21" s="15">
        <v>17</v>
      </c>
      <c r="L21" s="15">
        <v>24</v>
      </c>
      <c r="M21" s="15">
        <v>31</v>
      </c>
      <c r="N21" s="33"/>
      <c r="O21" s="35"/>
      <c r="P21" s="15"/>
      <c r="Q21" s="15">
        <v>7</v>
      </c>
      <c r="R21" s="15">
        <v>14</v>
      </c>
      <c r="S21" s="15">
        <v>21</v>
      </c>
      <c r="T21" s="15">
        <v>28</v>
      </c>
      <c r="U21" s="33"/>
      <c r="V21" s="13"/>
      <c r="W21" s="12"/>
      <c r="X21" s="19"/>
      <c r="Y21" s="13"/>
    </row>
    <row r="22" spans="1:25" ht="18.75" x14ac:dyDescent="0.3">
      <c r="A22" s="46" t="s">
        <v>6</v>
      </c>
      <c r="B22" s="15">
        <v>6</v>
      </c>
      <c r="C22" s="15">
        <v>13</v>
      </c>
      <c r="D22" s="15">
        <v>20</v>
      </c>
      <c r="E22" s="15">
        <v>27</v>
      </c>
      <c r="F22" s="15"/>
      <c r="G22" s="33"/>
      <c r="H22" s="35"/>
      <c r="I22" s="15">
        <v>4</v>
      </c>
      <c r="J22" s="15">
        <v>11</v>
      </c>
      <c r="K22" s="15">
        <v>18</v>
      </c>
      <c r="L22" s="15">
        <v>25</v>
      </c>
      <c r="M22" s="15"/>
      <c r="N22" s="33"/>
      <c r="O22" s="35"/>
      <c r="P22" s="15">
        <v>1</v>
      </c>
      <c r="Q22" s="15">
        <v>8</v>
      </c>
      <c r="R22" s="15">
        <v>15</v>
      </c>
      <c r="S22" s="15">
        <v>22</v>
      </c>
      <c r="T22" s="15">
        <v>29</v>
      </c>
      <c r="U22" s="33"/>
      <c r="V22" s="13"/>
      <c r="W22" s="12"/>
      <c r="Y22" s="13"/>
    </row>
    <row r="23" spans="1:25" ht="18.75" x14ac:dyDescent="0.3">
      <c r="A23" s="33"/>
      <c r="B23" s="33"/>
      <c r="C23" s="33"/>
      <c r="D23" s="33"/>
      <c r="E23" s="33"/>
      <c r="F23" s="33"/>
      <c r="G23" s="33"/>
      <c r="H23" s="35"/>
      <c r="I23" s="33"/>
      <c r="J23" s="33"/>
      <c r="K23" s="33"/>
      <c r="L23" s="33"/>
      <c r="M23" s="33"/>
      <c r="N23" s="33"/>
      <c r="O23" s="35"/>
      <c r="P23" s="33"/>
      <c r="Q23" s="33"/>
      <c r="R23" s="33"/>
      <c r="S23" s="33"/>
      <c r="T23" s="33"/>
      <c r="U23" s="33"/>
      <c r="V23" s="17">
        <f>C24+J24+Q24</f>
        <v>33</v>
      </c>
      <c r="W23" s="42">
        <f>F24+M24+T24</f>
        <v>274.39999999999998</v>
      </c>
      <c r="X23" s="19">
        <f>W11+W23</f>
        <v>521</v>
      </c>
      <c r="Y23" s="13"/>
    </row>
    <row r="24" spans="1:25" ht="26.25" customHeight="1" x14ac:dyDescent="0.3">
      <c r="A24" s="22"/>
      <c r="B24" s="6">
        <v>21</v>
      </c>
      <c r="C24" s="6">
        <v>9</v>
      </c>
      <c r="D24" s="9">
        <f>B24*8</f>
        <v>168</v>
      </c>
      <c r="E24" s="6">
        <f>B24*7.2</f>
        <v>151.20000000000002</v>
      </c>
      <c r="F24" s="8">
        <f>B24*4.8</f>
        <v>100.8</v>
      </c>
      <c r="G24" s="8"/>
      <c r="H24" s="47"/>
      <c r="I24" s="6">
        <v>20</v>
      </c>
      <c r="J24" s="6">
        <v>11</v>
      </c>
      <c r="K24" s="6">
        <f>I24*8-2</f>
        <v>158</v>
      </c>
      <c r="L24" s="8">
        <f>I24*7.2-2</f>
        <v>142</v>
      </c>
      <c r="M24" s="8">
        <f>I24*4.8-2</f>
        <v>94</v>
      </c>
      <c r="N24" s="8"/>
      <c r="O24" s="47"/>
      <c r="P24" s="6">
        <v>17</v>
      </c>
      <c r="Q24" s="48">
        <v>13</v>
      </c>
      <c r="R24" s="6">
        <f>P24*8-2</f>
        <v>134</v>
      </c>
      <c r="S24" s="8">
        <f>P24*7.2-2</f>
        <v>120.4</v>
      </c>
      <c r="T24" s="8">
        <f>P24*4.8-2</f>
        <v>79.599999999999994</v>
      </c>
      <c r="U24" s="22"/>
      <c r="V24" s="17"/>
      <c r="W24" s="18"/>
      <c r="X24" s="19"/>
      <c r="Y24" s="13"/>
    </row>
    <row r="25" spans="1:25" ht="18.75" x14ac:dyDescent="0.3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24"/>
      <c r="V25" s="24"/>
      <c r="W25" s="24"/>
      <c r="X25" s="24"/>
      <c r="Y25" s="11"/>
    </row>
    <row r="26" spans="1:25" ht="9.1999999999999993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26.1" customHeight="1" x14ac:dyDescent="0.3">
      <c r="A27" s="43" t="s">
        <v>23</v>
      </c>
      <c r="B27" s="11"/>
      <c r="C27" s="11"/>
      <c r="D27" s="11"/>
      <c r="E27" s="11"/>
      <c r="F27" s="11"/>
      <c r="G27" s="11"/>
      <c r="H27" s="13"/>
      <c r="I27" s="43" t="s">
        <v>24</v>
      </c>
      <c r="J27" s="11"/>
      <c r="K27" s="11"/>
      <c r="L27" s="11"/>
      <c r="M27" s="11"/>
      <c r="N27" s="11"/>
      <c r="O27" s="35"/>
      <c r="P27" s="43" t="s">
        <v>25</v>
      </c>
      <c r="Q27" s="11"/>
      <c r="R27" s="11"/>
      <c r="S27" s="11"/>
      <c r="T27" s="11"/>
      <c r="U27" s="11"/>
      <c r="V27" s="75" t="s">
        <v>15</v>
      </c>
      <c r="W27" s="76"/>
      <c r="X27" s="60" t="s">
        <v>9</v>
      </c>
      <c r="Y27" s="13"/>
    </row>
    <row r="28" spans="1:25" ht="18.75" x14ac:dyDescent="0.3">
      <c r="A28" s="46" t="s">
        <v>0</v>
      </c>
      <c r="B28" s="16"/>
      <c r="C28" s="16">
        <v>7</v>
      </c>
      <c r="D28" s="33">
        <v>14</v>
      </c>
      <c r="E28" s="16">
        <v>21</v>
      </c>
      <c r="F28" s="16">
        <v>28</v>
      </c>
      <c r="G28" s="16"/>
      <c r="H28" s="35"/>
      <c r="I28" s="33"/>
      <c r="J28" s="33">
        <v>4</v>
      </c>
      <c r="K28" s="33">
        <v>11</v>
      </c>
      <c r="L28" s="33">
        <v>18</v>
      </c>
      <c r="M28" s="33">
        <v>25</v>
      </c>
      <c r="N28" s="33"/>
      <c r="O28" s="35"/>
      <c r="P28" s="33">
        <v>1</v>
      </c>
      <c r="Q28" s="33">
        <v>8</v>
      </c>
      <c r="R28" s="33">
        <v>15</v>
      </c>
      <c r="S28" s="33">
        <v>22</v>
      </c>
      <c r="T28" s="33">
        <v>29</v>
      </c>
      <c r="U28" s="33"/>
      <c r="V28" s="13"/>
      <c r="W28" s="12"/>
      <c r="X28" s="14"/>
      <c r="Y28" s="13"/>
    </row>
    <row r="29" spans="1:25" ht="18.75" x14ac:dyDescent="0.3">
      <c r="A29" s="46" t="s">
        <v>1</v>
      </c>
      <c r="B29" s="16">
        <v>1</v>
      </c>
      <c r="C29" s="16">
        <v>8</v>
      </c>
      <c r="D29" s="33">
        <v>15</v>
      </c>
      <c r="E29" s="16">
        <v>22</v>
      </c>
      <c r="F29" s="16">
        <v>29</v>
      </c>
      <c r="G29" s="16"/>
      <c r="H29" s="35"/>
      <c r="I29" s="33"/>
      <c r="J29" s="33">
        <v>5</v>
      </c>
      <c r="K29" s="33">
        <v>12</v>
      </c>
      <c r="L29" s="33">
        <v>19</v>
      </c>
      <c r="M29" s="33">
        <v>26</v>
      </c>
      <c r="N29" s="33"/>
      <c r="O29" s="35"/>
      <c r="P29" s="33">
        <v>2</v>
      </c>
      <c r="Q29" s="33">
        <v>9</v>
      </c>
      <c r="R29" s="33">
        <v>16</v>
      </c>
      <c r="S29" s="33">
        <v>23</v>
      </c>
      <c r="T29" s="33">
        <v>30</v>
      </c>
      <c r="U29" s="33"/>
      <c r="V29" s="17">
        <f>V32+V35</f>
        <v>92</v>
      </c>
      <c r="W29" s="42">
        <f>D36+K36+R36</f>
        <v>528</v>
      </c>
      <c r="X29" s="19">
        <f>V29+V41</f>
        <v>184</v>
      </c>
      <c r="Y29" s="17"/>
    </row>
    <row r="30" spans="1:25" ht="18.75" x14ac:dyDescent="0.3">
      <c r="A30" s="46" t="s">
        <v>2</v>
      </c>
      <c r="B30" s="16">
        <v>2</v>
      </c>
      <c r="C30" s="16">
        <v>9</v>
      </c>
      <c r="D30" s="33">
        <v>16</v>
      </c>
      <c r="E30" s="16">
        <v>23</v>
      </c>
      <c r="F30" s="16">
        <v>30</v>
      </c>
      <c r="G30" s="16"/>
      <c r="H30" s="35"/>
      <c r="I30" s="33"/>
      <c r="J30" s="33">
        <v>6</v>
      </c>
      <c r="K30" s="33">
        <v>13</v>
      </c>
      <c r="L30" s="33">
        <v>20</v>
      </c>
      <c r="M30" s="33">
        <v>27</v>
      </c>
      <c r="N30" s="33"/>
      <c r="O30" s="35"/>
      <c r="P30" s="33">
        <v>3</v>
      </c>
      <c r="Q30" s="33">
        <v>10</v>
      </c>
      <c r="R30" s="33">
        <v>17</v>
      </c>
      <c r="S30" s="33">
        <v>24</v>
      </c>
      <c r="T30" s="33"/>
      <c r="U30" s="33"/>
      <c r="V30" s="13"/>
      <c r="W30" s="12"/>
      <c r="X30" s="14"/>
      <c r="Y30" s="51">
        <f>X17+X41</f>
        <v>1903</v>
      </c>
    </row>
    <row r="31" spans="1:25" ht="18.75" x14ac:dyDescent="0.3">
      <c r="A31" s="46" t="s">
        <v>3</v>
      </c>
      <c r="B31" s="16">
        <v>3</v>
      </c>
      <c r="C31" s="16">
        <v>10</v>
      </c>
      <c r="D31" s="33">
        <v>17</v>
      </c>
      <c r="E31" s="16">
        <v>24</v>
      </c>
      <c r="F31" s="16">
        <v>31</v>
      </c>
      <c r="G31" s="16"/>
      <c r="H31" s="35"/>
      <c r="I31" s="33"/>
      <c r="J31" s="33">
        <v>7</v>
      </c>
      <c r="K31" s="33">
        <v>14</v>
      </c>
      <c r="L31" s="33">
        <v>21</v>
      </c>
      <c r="M31" s="33">
        <v>28</v>
      </c>
      <c r="N31" s="33"/>
      <c r="O31" s="35"/>
      <c r="P31" s="33">
        <v>4</v>
      </c>
      <c r="Q31" s="33">
        <v>11</v>
      </c>
      <c r="R31" s="33">
        <v>18</v>
      </c>
      <c r="S31" s="33">
        <v>25</v>
      </c>
      <c r="T31" s="33"/>
      <c r="U31" s="33"/>
      <c r="V31" s="13"/>
      <c r="W31" s="12"/>
      <c r="X31" s="14"/>
      <c r="Y31" s="17"/>
    </row>
    <row r="32" spans="1:25" ht="18.75" x14ac:dyDescent="0.3">
      <c r="A32" s="46" t="s">
        <v>4</v>
      </c>
      <c r="B32" s="16">
        <v>4</v>
      </c>
      <c r="C32" s="16">
        <v>11</v>
      </c>
      <c r="D32" s="16">
        <v>18</v>
      </c>
      <c r="E32" s="16">
        <v>25</v>
      </c>
      <c r="F32" s="16"/>
      <c r="G32" s="33"/>
      <c r="H32" s="35"/>
      <c r="I32" s="33">
        <v>1</v>
      </c>
      <c r="J32" s="33">
        <v>8</v>
      </c>
      <c r="K32" s="33">
        <v>15</v>
      </c>
      <c r="L32" s="33">
        <v>22</v>
      </c>
      <c r="M32" s="33">
        <v>29</v>
      </c>
      <c r="N32" s="33"/>
      <c r="O32" s="35"/>
      <c r="P32" s="33">
        <v>5</v>
      </c>
      <c r="Q32" s="33">
        <v>12</v>
      </c>
      <c r="R32" s="33">
        <v>19</v>
      </c>
      <c r="S32" s="33">
        <v>26</v>
      </c>
      <c r="T32" s="33"/>
      <c r="U32" s="33"/>
      <c r="V32" s="17">
        <f>B36+I36+P36</f>
        <v>66</v>
      </c>
      <c r="W32" s="42">
        <f>E36+L36+S36</f>
        <v>475.20000000000005</v>
      </c>
      <c r="X32" s="19">
        <f>V32+V44</f>
        <v>129</v>
      </c>
      <c r="Y32" s="17"/>
    </row>
    <row r="33" spans="1:25" ht="18.75" x14ac:dyDescent="0.3">
      <c r="A33" s="46" t="s">
        <v>5</v>
      </c>
      <c r="B33" s="15">
        <v>5</v>
      </c>
      <c r="C33" s="15">
        <v>12</v>
      </c>
      <c r="D33" s="15">
        <v>19</v>
      </c>
      <c r="E33" s="15">
        <v>26</v>
      </c>
      <c r="F33" s="15"/>
      <c r="G33" s="33"/>
      <c r="H33" s="35"/>
      <c r="I33" s="15">
        <v>2</v>
      </c>
      <c r="J33" s="15">
        <v>9</v>
      </c>
      <c r="K33" s="15">
        <v>16</v>
      </c>
      <c r="L33" s="15">
        <v>23</v>
      </c>
      <c r="M33" s="15">
        <v>30</v>
      </c>
      <c r="N33" s="15"/>
      <c r="O33" s="35"/>
      <c r="P33" s="15">
        <v>6</v>
      </c>
      <c r="Q33" s="15">
        <v>13</v>
      </c>
      <c r="R33" s="15">
        <v>20</v>
      </c>
      <c r="S33" s="15">
        <v>27</v>
      </c>
      <c r="T33" s="15"/>
      <c r="U33" s="33"/>
      <c r="V33" s="13"/>
      <c r="W33" s="12"/>
      <c r="X33" s="14"/>
      <c r="Y33" s="51">
        <f>X20+X44</f>
        <v>1711.8000000000002</v>
      </c>
    </row>
    <row r="34" spans="1:25" ht="18.75" x14ac:dyDescent="0.3">
      <c r="A34" s="46" t="s">
        <v>6</v>
      </c>
      <c r="B34" s="15">
        <v>6</v>
      </c>
      <c r="C34" s="15">
        <v>13</v>
      </c>
      <c r="D34" s="15">
        <v>20</v>
      </c>
      <c r="E34" s="15">
        <v>27</v>
      </c>
      <c r="F34" s="15"/>
      <c r="G34" s="33"/>
      <c r="H34" s="35"/>
      <c r="I34" s="15">
        <v>3</v>
      </c>
      <c r="J34" s="15">
        <v>10</v>
      </c>
      <c r="K34" s="15">
        <v>17</v>
      </c>
      <c r="L34" s="15">
        <v>24</v>
      </c>
      <c r="M34" s="15">
        <v>31</v>
      </c>
      <c r="N34" s="33"/>
      <c r="O34" s="35"/>
      <c r="P34" s="15">
        <v>7</v>
      </c>
      <c r="Q34" s="15">
        <v>14</v>
      </c>
      <c r="R34" s="15">
        <v>21</v>
      </c>
      <c r="S34" s="15">
        <v>28</v>
      </c>
      <c r="T34" s="15"/>
      <c r="U34" s="33"/>
      <c r="V34" s="13"/>
      <c r="W34" s="12"/>
      <c r="X34" s="14"/>
      <c r="Y34" s="17"/>
    </row>
    <row r="35" spans="1:25" ht="18.75" x14ac:dyDescent="0.3">
      <c r="A35" s="33"/>
      <c r="B35" s="33"/>
      <c r="C35" s="33"/>
      <c r="D35" s="33"/>
      <c r="E35" s="33"/>
      <c r="F35" s="33"/>
      <c r="G35" s="33"/>
      <c r="H35" s="35"/>
      <c r="I35" s="33"/>
      <c r="J35" s="33"/>
      <c r="K35" s="33"/>
      <c r="L35" s="33"/>
      <c r="M35" s="33"/>
      <c r="N35" s="33"/>
      <c r="O35" s="35"/>
      <c r="P35" s="33"/>
      <c r="Q35" s="33"/>
      <c r="R35" s="33"/>
      <c r="S35" s="33"/>
      <c r="T35" s="33"/>
      <c r="U35" s="33"/>
      <c r="V35" s="17">
        <f>C36+J36+Q36</f>
        <v>26</v>
      </c>
      <c r="W35" s="42">
        <f>F36+M36+T36</f>
        <v>316.79999999999995</v>
      </c>
      <c r="X35" s="19">
        <f>V35+V47</f>
        <v>55</v>
      </c>
      <c r="Y35" s="17"/>
    </row>
    <row r="36" spans="1:25" ht="18.75" x14ac:dyDescent="0.3">
      <c r="A36" s="33"/>
      <c r="B36" s="6">
        <v>23</v>
      </c>
      <c r="C36" s="6">
        <v>8</v>
      </c>
      <c r="D36" s="6">
        <f>B36*8</f>
        <v>184</v>
      </c>
      <c r="E36" s="8">
        <f>B36*7.2</f>
        <v>165.6</v>
      </c>
      <c r="F36" s="8">
        <f>B36*4.8</f>
        <v>110.39999999999999</v>
      </c>
      <c r="G36" s="8"/>
      <c r="H36" s="47"/>
      <c r="I36" s="6">
        <v>21</v>
      </c>
      <c r="J36" s="6">
        <v>10</v>
      </c>
      <c r="K36" s="6">
        <f>I36*8</f>
        <v>168</v>
      </c>
      <c r="L36" s="8">
        <f>I36*7.2</f>
        <v>151.20000000000002</v>
      </c>
      <c r="M36" s="8">
        <f>I36*4.8</f>
        <v>100.8</v>
      </c>
      <c r="N36" s="8"/>
      <c r="O36" s="47"/>
      <c r="P36" s="6">
        <v>22</v>
      </c>
      <c r="Q36" s="6">
        <v>8</v>
      </c>
      <c r="R36" s="6">
        <f>P36*8</f>
        <v>176</v>
      </c>
      <c r="S36" s="8">
        <f>P36*7.2</f>
        <v>158.4</v>
      </c>
      <c r="T36" s="8">
        <f>P36*4.8</f>
        <v>105.6</v>
      </c>
      <c r="U36" s="22"/>
      <c r="V36" s="17"/>
      <c r="W36" s="18"/>
      <c r="X36" s="19"/>
      <c r="Y36" s="17"/>
    </row>
    <row r="37" spans="1:25" ht="18.75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11"/>
      <c r="X37" s="11"/>
      <c r="Y37" s="51">
        <f>X23+X47</f>
        <v>1138.1999999999998</v>
      </c>
    </row>
    <row r="38" spans="1:25" ht="9.1999999999999993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5"/>
      <c r="X38" s="11"/>
      <c r="Y38" s="17"/>
    </row>
    <row r="39" spans="1:25" ht="26.1" customHeight="1" x14ac:dyDescent="0.3">
      <c r="A39" s="43" t="s">
        <v>26</v>
      </c>
      <c r="B39" s="11"/>
      <c r="C39" s="11"/>
      <c r="D39" s="11"/>
      <c r="E39" s="11"/>
      <c r="F39" s="11"/>
      <c r="G39" s="11"/>
      <c r="H39" s="13"/>
      <c r="I39" s="43" t="s">
        <v>27</v>
      </c>
      <c r="J39" s="11"/>
      <c r="K39" s="11"/>
      <c r="L39" s="11"/>
      <c r="M39" s="11"/>
      <c r="N39" s="11"/>
      <c r="O39" s="35"/>
      <c r="P39" s="43" t="s">
        <v>28</v>
      </c>
      <c r="Q39" s="11"/>
      <c r="R39" s="11"/>
      <c r="S39" s="11"/>
      <c r="T39" s="11"/>
      <c r="U39" s="11"/>
      <c r="V39" s="75" t="s">
        <v>16</v>
      </c>
      <c r="W39" s="76"/>
      <c r="X39" s="14"/>
      <c r="Y39" s="13"/>
    </row>
    <row r="40" spans="1:25" ht="19.5" x14ac:dyDescent="0.3">
      <c r="A40" s="46" t="s">
        <v>0</v>
      </c>
      <c r="B40" s="16"/>
      <c r="C40" s="16">
        <v>6</v>
      </c>
      <c r="D40" s="16">
        <v>13</v>
      </c>
      <c r="E40" s="16">
        <v>20</v>
      </c>
      <c r="F40" s="16">
        <v>27</v>
      </c>
      <c r="G40" s="16"/>
      <c r="H40" s="35"/>
      <c r="I40" s="33"/>
      <c r="J40" s="33">
        <v>3</v>
      </c>
      <c r="K40" s="15">
        <v>10</v>
      </c>
      <c r="L40" s="33">
        <v>17</v>
      </c>
      <c r="M40" s="33">
        <v>24</v>
      </c>
      <c r="N40" s="33"/>
      <c r="O40" s="35"/>
      <c r="P40" s="33">
        <v>1</v>
      </c>
      <c r="Q40" s="33">
        <v>8</v>
      </c>
      <c r="R40" s="33">
        <v>15</v>
      </c>
      <c r="S40" s="33">
        <v>22</v>
      </c>
      <c r="T40" s="33">
        <v>29</v>
      </c>
      <c r="U40" s="33"/>
      <c r="V40" s="31"/>
      <c r="W40" s="32"/>
      <c r="X40" s="19"/>
      <c r="Y40" s="13"/>
    </row>
    <row r="41" spans="1:25" ht="18.75" x14ac:dyDescent="0.3">
      <c r="A41" s="46" t="s">
        <v>1</v>
      </c>
      <c r="B41" s="16"/>
      <c r="C41" s="16">
        <v>7</v>
      </c>
      <c r="D41" s="16">
        <v>14</v>
      </c>
      <c r="E41" s="16">
        <v>21</v>
      </c>
      <c r="F41" s="16">
        <v>28</v>
      </c>
      <c r="G41" s="16"/>
      <c r="H41" s="35"/>
      <c r="I41" s="33"/>
      <c r="J41" s="33">
        <v>4</v>
      </c>
      <c r="K41" s="15">
        <v>11</v>
      </c>
      <c r="L41" s="33">
        <v>18</v>
      </c>
      <c r="M41" s="33">
        <v>25</v>
      </c>
      <c r="N41" s="33"/>
      <c r="O41" s="35"/>
      <c r="P41" s="33">
        <v>2</v>
      </c>
      <c r="Q41" s="33">
        <v>9</v>
      </c>
      <c r="R41" s="33">
        <v>16</v>
      </c>
      <c r="S41" s="33">
        <v>23</v>
      </c>
      <c r="T41" s="33" t="s">
        <v>41</v>
      </c>
      <c r="U41" s="33"/>
      <c r="V41" s="17">
        <f>V44+V47</f>
        <v>92</v>
      </c>
      <c r="W41" s="42">
        <f>D48+K48+R48</f>
        <v>502</v>
      </c>
      <c r="X41" s="19">
        <f>W29+W41</f>
        <v>1030</v>
      </c>
      <c r="Y41" s="13"/>
    </row>
    <row r="42" spans="1:25" ht="18.75" x14ac:dyDescent="0.3">
      <c r="A42" s="46" t="s">
        <v>2</v>
      </c>
      <c r="B42" s="16">
        <v>1</v>
      </c>
      <c r="C42" s="16">
        <v>8</v>
      </c>
      <c r="D42" s="16">
        <v>15</v>
      </c>
      <c r="E42" s="16">
        <v>22</v>
      </c>
      <c r="F42" s="16">
        <v>29</v>
      </c>
      <c r="G42" s="33"/>
      <c r="H42" s="35"/>
      <c r="I42" s="33"/>
      <c r="J42" s="33">
        <v>5</v>
      </c>
      <c r="K42" s="33">
        <v>12</v>
      </c>
      <c r="L42" s="33">
        <v>19</v>
      </c>
      <c r="M42" s="33">
        <v>26</v>
      </c>
      <c r="N42" s="33"/>
      <c r="O42" s="35"/>
      <c r="P42" s="33">
        <v>3</v>
      </c>
      <c r="Q42" s="33">
        <v>10</v>
      </c>
      <c r="R42" s="33">
        <v>17</v>
      </c>
      <c r="S42" s="33">
        <v>24</v>
      </c>
      <c r="T42" s="15">
        <v>31</v>
      </c>
      <c r="U42" s="33"/>
      <c r="V42" s="13"/>
      <c r="W42" s="12"/>
      <c r="X42" s="19"/>
      <c r="Y42" s="13"/>
    </row>
    <row r="43" spans="1:25" ht="18.75" x14ac:dyDescent="0.3">
      <c r="A43" s="46" t="s">
        <v>3</v>
      </c>
      <c r="B43" s="16">
        <v>2</v>
      </c>
      <c r="C43" s="16">
        <v>9</v>
      </c>
      <c r="D43" s="16">
        <v>16</v>
      </c>
      <c r="E43" s="16">
        <v>23</v>
      </c>
      <c r="F43" s="16">
        <v>30</v>
      </c>
      <c r="G43" s="33"/>
      <c r="H43" s="35"/>
      <c r="I43" s="33"/>
      <c r="J43" s="33">
        <v>6</v>
      </c>
      <c r="K43" s="33">
        <v>13</v>
      </c>
      <c r="L43" s="33">
        <v>20</v>
      </c>
      <c r="M43" s="33">
        <v>27</v>
      </c>
      <c r="N43" s="33"/>
      <c r="O43" s="35"/>
      <c r="P43" s="33">
        <v>4</v>
      </c>
      <c r="Q43" s="33">
        <v>11</v>
      </c>
      <c r="R43" s="33">
        <v>18</v>
      </c>
      <c r="S43" s="33">
        <v>25</v>
      </c>
      <c r="T43" s="33"/>
      <c r="U43" s="33"/>
      <c r="V43" s="13"/>
      <c r="W43" s="12"/>
      <c r="X43" s="19"/>
      <c r="Y43" s="13"/>
    </row>
    <row r="44" spans="1:25" ht="18.75" x14ac:dyDescent="0.3">
      <c r="A44" s="46" t="s">
        <v>4</v>
      </c>
      <c r="B44" s="16">
        <v>3</v>
      </c>
      <c r="C44" s="16">
        <v>10</v>
      </c>
      <c r="D44" s="16">
        <v>17</v>
      </c>
      <c r="E44" s="16">
        <v>24</v>
      </c>
      <c r="F44" s="16">
        <v>31</v>
      </c>
      <c r="G44" s="33"/>
      <c r="H44" s="35"/>
      <c r="I44" s="33"/>
      <c r="J44" s="33" t="s">
        <v>38</v>
      </c>
      <c r="K44" s="33">
        <v>14</v>
      </c>
      <c r="L44" s="33">
        <v>21</v>
      </c>
      <c r="M44" s="33">
        <v>28</v>
      </c>
      <c r="N44" s="33"/>
      <c r="O44" s="35"/>
      <c r="P44" s="33">
        <v>5</v>
      </c>
      <c r="Q44" s="33">
        <v>12</v>
      </c>
      <c r="R44" s="33">
        <v>19</v>
      </c>
      <c r="S44" s="33">
        <v>26</v>
      </c>
      <c r="T44" s="33"/>
      <c r="U44" s="33"/>
      <c r="V44" s="17">
        <f>B48+I48+P48</f>
        <v>63</v>
      </c>
      <c r="W44" s="42">
        <f>E48+L48+S48</f>
        <v>451.6</v>
      </c>
      <c r="X44" s="19">
        <f>W32+W44</f>
        <v>926.80000000000007</v>
      </c>
      <c r="Y44" s="13"/>
    </row>
    <row r="45" spans="1:25" ht="18.75" x14ac:dyDescent="0.3">
      <c r="A45" s="46" t="s">
        <v>5</v>
      </c>
      <c r="B45" s="15">
        <v>4</v>
      </c>
      <c r="C45" s="15">
        <v>11</v>
      </c>
      <c r="D45" s="15">
        <v>18</v>
      </c>
      <c r="E45" s="15">
        <v>25</v>
      </c>
      <c r="F45" s="15"/>
      <c r="G45" s="15"/>
      <c r="H45" s="72"/>
      <c r="I45" s="15">
        <v>1</v>
      </c>
      <c r="J45" s="15">
        <v>8</v>
      </c>
      <c r="K45" s="15">
        <v>15</v>
      </c>
      <c r="L45" s="15">
        <v>22</v>
      </c>
      <c r="M45" s="15">
        <v>29</v>
      </c>
      <c r="N45" s="15"/>
      <c r="O45" s="72"/>
      <c r="P45" s="15">
        <v>6</v>
      </c>
      <c r="Q45" s="15">
        <v>13</v>
      </c>
      <c r="R45" s="15">
        <v>20</v>
      </c>
      <c r="S45" s="15">
        <v>27</v>
      </c>
      <c r="T45" s="15"/>
      <c r="U45" s="33"/>
      <c r="V45" s="13"/>
      <c r="W45" s="12"/>
      <c r="X45" s="19"/>
      <c r="Y45" s="13"/>
    </row>
    <row r="46" spans="1:25" ht="18.75" x14ac:dyDescent="0.3">
      <c r="A46" s="46" t="s">
        <v>6</v>
      </c>
      <c r="B46" s="15">
        <v>5</v>
      </c>
      <c r="C46" s="15">
        <v>12</v>
      </c>
      <c r="D46" s="15">
        <v>19</v>
      </c>
      <c r="E46" s="15">
        <v>26</v>
      </c>
      <c r="F46" s="15"/>
      <c r="G46" s="33"/>
      <c r="H46" s="35"/>
      <c r="I46" s="15">
        <v>2</v>
      </c>
      <c r="J46" s="15">
        <v>9</v>
      </c>
      <c r="K46" s="15">
        <v>16</v>
      </c>
      <c r="L46" s="15">
        <v>23</v>
      </c>
      <c r="M46" s="15">
        <v>30</v>
      </c>
      <c r="N46" s="33"/>
      <c r="O46" s="35"/>
      <c r="P46" s="15">
        <v>7</v>
      </c>
      <c r="Q46" s="15">
        <v>14</v>
      </c>
      <c r="R46" s="15">
        <v>21</v>
      </c>
      <c r="S46" s="15">
        <v>28</v>
      </c>
      <c r="T46" s="15"/>
      <c r="U46" s="33"/>
      <c r="V46" s="13"/>
      <c r="W46" s="12"/>
      <c r="X46" s="19"/>
      <c r="Y46" s="13"/>
    </row>
    <row r="47" spans="1:25" ht="18.75" x14ac:dyDescent="0.3">
      <c r="A47" s="33"/>
      <c r="B47" s="33"/>
      <c r="C47" s="33"/>
      <c r="D47" s="33"/>
      <c r="E47" s="33"/>
      <c r="F47" s="33"/>
      <c r="G47" s="33"/>
      <c r="H47" s="35"/>
      <c r="I47" s="33"/>
      <c r="J47" s="33"/>
      <c r="K47" s="33"/>
      <c r="L47" s="33"/>
      <c r="M47" s="33"/>
      <c r="N47" s="33"/>
      <c r="O47" s="35"/>
      <c r="P47" s="11"/>
      <c r="Q47" s="11"/>
      <c r="R47" s="11"/>
      <c r="S47" s="11"/>
      <c r="T47" s="11"/>
      <c r="U47" s="33"/>
      <c r="V47" s="17">
        <f>C48+J48+Q48</f>
        <v>29</v>
      </c>
      <c r="W47" s="42">
        <f>F48+M48+T48</f>
        <v>300.39999999999998</v>
      </c>
      <c r="X47" s="19">
        <f>W35+W47</f>
        <v>617.19999999999993</v>
      </c>
      <c r="Y47" s="13"/>
    </row>
    <row r="48" spans="1:25" ht="18.75" x14ac:dyDescent="0.3">
      <c r="A48" s="22"/>
      <c r="B48" s="6">
        <v>23</v>
      </c>
      <c r="C48" s="6">
        <v>8</v>
      </c>
      <c r="D48" s="6">
        <f>B48*8</f>
        <v>184</v>
      </c>
      <c r="E48" s="8">
        <f>B48*7.2</f>
        <v>165.6</v>
      </c>
      <c r="F48" s="8">
        <f>B48*4.8</f>
        <v>110.39999999999999</v>
      </c>
      <c r="G48" s="8"/>
      <c r="H48" s="47"/>
      <c r="I48" s="6">
        <v>18</v>
      </c>
      <c r="J48" s="6">
        <v>12</v>
      </c>
      <c r="K48" s="6">
        <f>I48*8-1</f>
        <v>143</v>
      </c>
      <c r="L48" s="8">
        <f>I48*7.2-1</f>
        <v>128.6</v>
      </c>
      <c r="M48" s="7">
        <f>I48*4.8-1</f>
        <v>85.399999999999991</v>
      </c>
      <c r="N48" s="7"/>
      <c r="O48" s="47"/>
      <c r="P48" s="6">
        <v>22</v>
      </c>
      <c r="Q48" s="6">
        <v>9</v>
      </c>
      <c r="R48" s="6">
        <f>P48*8-1</f>
        <v>175</v>
      </c>
      <c r="S48" s="8">
        <f>P48*7.2-1</f>
        <v>157.4</v>
      </c>
      <c r="T48" s="8">
        <f>P48*4.8-1</f>
        <v>104.6</v>
      </c>
      <c r="U48" s="22"/>
      <c r="V48" s="17"/>
      <c r="W48" s="18"/>
      <c r="X48" s="19"/>
      <c r="Y48" s="13"/>
    </row>
    <row r="49" spans="1:25" ht="18.75" x14ac:dyDescent="0.3">
      <c r="H49" s="13"/>
      <c r="O49" s="13"/>
      <c r="V49" s="17"/>
      <c r="W49" s="5"/>
      <c r="X49" s="19"/>
      <c r="Y49" s="3"/>
    </row>
    <row r="50" spans="1:25" ht="18.75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3" spans="1:25" ht="15.75" x14ac:dyDescent="0.25">
      <c r="B53" s="27" t="s">
        <v>10</v>
      </c>
      <c r="O53" s="52"/>
      <c r="Q53" s="52"/>
      <c r="R53" s="52"/>
      <c r="S53" s="52"/>
      <c r="T53" s="52"/>
      <c r="U53" s="52"/>
      <c r="V53" s="62" t="s">
        <v>42</v>
      </c>
      <c r="W53" s="65">
        <f>Y30</f>
        <v>1903</v>
      </c>
      <c r="X53" s="67" t="s">
        <v>33</v>
      </c>
    </row>
    <row r="54" spans="1:25" ht="15.75" x14ac:dyDescent="0.25">
      <c r="O54" s="52"/>
      <c r="Q54" s="52"/>
      <c r="R54" s="52"/>
      <c r="S54" s="52"/>
      <c r="T54" s="52"/>
      <c r="U54" s="52"/>
      <c r="V54" s="62" t="s">
        <v>43</v>
      </c>
      <c r="W54" s="81">
        <f>Y30/12</f>
        <v>158.58333333333334</v>
      </c>
      <c r="X54" s="67" t="s">
        <v>34</v>
      </c>
    </row>
    <row r="55" spans="1:25" ht="15.75" x14ac:dyDescent="0.25">
      <c r="B55" t="s">
        <v>11</v>
      </c>
      <c r="O55" s="52"/>
      <c r="Q55" s="52"/>
      <c r="R55" s="52"/>
      <c r="S55" s="52"/>
      <c r="T55" s="52"/>
      <c r="U55" s="52"/>
      <c r="V55" s="62" t="s">
        <v>44</v>
      </c>
      <c r="W55" s="66">
        <f>Y15/12</f>
        <v>19.916666666666668</v>
      </c>
      <c r="X55" s="67" t="s">
        <v>35</v>
      </c>
    </row>
    <row r="57" spans="1:25" ht="15.75" x14ac:dyDescent="0.25">
      <c r="B57" s="27" t="s">
        <v>12</v>
      </c>
    </row>
    <row r="58" spans="1:25" ht="15.75" x14ac:dyDescent="0.25">
      <c r="F58" s="41"/>
      <c r="G58" s="41"/>
    </row>
    <row r="59" spans="1:25" ht="15.75" x14ac:dyDescent="0.25">
      <c r="B59" s="27" t="s">
        <v>13</v>
      </c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x14ac:dyDescent="0.25">
      <c r="A67" s="1" t="s">
        <v>36</v>
      </c>
    </row>
    <row r="68" spans="1:24" ht="15.75" x14ac:dyDescent="0.25">
      <c r="A68" s="10" t="s">
        <v>32</v>
      </c>
    </row>
  </sheetData>
  <mergeCells count="4">
    <mergeCell ref="V3:W3"/>
    <mergeCell ref="V15:W15"/>
    <mergeCell ref="V27:W27"/>
    <mergeCell ref="V39:W39"/>
  </mergeCells>
  <hyperlinks>
    <hyperlink ref="A68" r:id="rId1" xr:uid="{00000000-0004-0000-0200-000000000000}"/>
  </hyperlinks>
  <pageMargins left="0.23622047244094491" right="0.27559055118110237" top="0.27559055118110237" bottom="0.15748031496062992" header="0.31496062992125984" footer="0.31496062992125984"/>
  <pageSetup paperSize="9" scale="6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Y68"/>
  <sheetViews>
    <sheetView showGridLines="0" zoomScale="85" zoomScaleNormal="85" workbookViewId="0">
      <selection activeCell="W26" sqref="W26"/>
    </sheetView>
  </sheetViews>
  <sheetFormatPr defaultColWidth="0" defaultRowHeight="15" x14ac:dyDescent="0.25"/>
  <cols>
    <col min="1" max="1" width="4.85546875" customWidth="1"/>
    <col min="2" max="5" width="6.85546875" customWidth="1"/>
    <col min="6" max="6" width="7.7109375" customWidth="1"/>
    <col min="7" max="8" width="1" customWidth="1"/>
    <col min="9" max="11" width="6.85546875" customWidth="1"/>
    <col min="12" max="13" width="7.85546875" customWidth="1"/>
    <col min="14" max="15" width="1" customWidth="1"/>
    <col min="16" max="18" width="6.85546875" customWidth="1"/>
    <col min="19" max="19" width="7.140625" customWidth="1"/>
    <col min="20" max="20" width="8" customWidth="1"/>
    <col min="21" max="21" width="1" customWidth="1"/>
    <col min="22" max="22" width="5.85546875" customWidth="1"/>
    <col min="23" max="23" width="7.42578125" customWidth="1"/>
    <col min="24" max="24" width="11.140625" customWidth="1"/>
    <col min="25" max="25" width="9" customWidth="1"/>
  </cols>
  <sheetData>
    <row r="1" spans="1:25" ht="33.75" x14ac:dyDescent="0.5">
      <c r="M1" s="53" t="s">
        <v>45</v>
      </c>
      <c r="V1" s="1"/>
    </row>
    <row r="2" spans="1:25" ht="28.5" customHeight="1" x14ac:dyDescent="0.25"/>
    <row r="3" spans="1:25" ht="26.1" customHeight="1" x14ac:dyDescent="0.3">
      <c r="A3" s="43" t="s">
        <v>17</v>
      </c>
      <c r="B3" s="11"/>
      <c r="C3" s="11"/>
      <c r="D3" s="11"/>
      <c r="E3" s="11"/>
      <c r="F3" s="11"/>
      <c r="G3" s="11"/>
      <c r="H3" s="13"/>
      <c r="I3" s="43" t="s">
        <v>18</v>
      </c>
      <c r="J3" s="11"/>
      <c r="K3" s="11"/>
      <c r="L3" s="11"/>
      <c r="M3" s="11"/>
      <c r="N3" s="11"/>
      <c r="O3" s="13"/>
      <c r="P3" s="43" t="s">
        <v>19</v>
      </c>
      <c r="Q3" s="11"/>
      <c r="R3" s="11"/>
      <c r="S3" s="11"/>
      <c r="T3" s="11"/>
      <c r="U3" s="11"/>
      <c r="V3" s="79" t="s">
        <v>7</v>
      </c>
      <c r="W3" s="80"/>
      <c r="X3" s="44" t="s">
        <v>8</v>
      </c>
      <c r="Y3" s="45">
        <v>2025</v>
      </c>
    </row>
    <row r="4" spans="1:25" ht="18.75" x14ac:dyDescent="0.3">
      <c r="A4" s="46" t="s">
        <v>0</v>
      </c>
      <c r="B4" s="33"/>
      <c r="C4" s="33">
        <v>6</v>
      </c>
      <c r="D4" s="33">
        <v>13</v>
      </c>
      <c r="E4" s="58">
        <v>20</v>
      </c>
      <c r="F4" s="33">
        <v>27</v>
      </c>
      <c r="G4" s="33"/>
      <c r="H4" s="35"/>
      <c r="I4" s="33"/>
      <c r="J4" s="33">
        <v>3</v>
      </c>
      <c r="K4" s="33">
        <v>10</v>
      </c>
      <c r="L4" s="33">
        <v>17</v>
      </c>
      <c r="M4" s="33">
        <v>24</v>
      </c>
      <c r="N4" s="33"/>
      <c r="O4" s="35"/>
      <c r="P4" s="33"/>
      <c r="Q4" s="33">
        <v>3</v>
      </c>
      <c r="R4" s="36">
        <v>10</v>
      </c>
      <c r="S4" s="33">
        <v>17</v>
      </c>
      <c r="T4" s="36" t="s">
        <v>30</v>
      </c>
      <c r="U4" s="11"/>
      <c r="V4" s="13"/>
      <c r="W4" s="12"/>
      <c r="X4" s="14"/>
      <c r="Y4" s="13"/>
    </row>
    <row r="5" spans="1:25" ht="18.75" x14ac:dyDescent="0.3">
      <c r="A5" s="46" t="s">
        <v>1</v>
      </c>
      <c r="B5" s="33"/>
      <c r="C5" s="33">
        <v>7</v>
      </c>
      <c r="D5" s="33">
        <v>14</v>
      </c>
      <c r="E5" s="33">
        <v>21</v>
      </c>
      <c r="F5" s="33" t="s">
        <v>46</v>
      </c>
      <c r="G5" s="33"/>
      <c r="H5" s="35"/>
      <c r="I5" s="33"/>
      <c r="J5" s="33">
        <v>4</v>
      </c>
      <c r="K5" s="33">
        <v>11</v>
      </c>
      <c r="L5" s="33">
        <v>18</v>
      </c>
      <c r="M5" s="33">
        <v>25</v>
      </c>
      <c r="N5" s="33"/>
      <c r="O5" s="35"/>
      <c r="P5" s="33"/>
      <c r="Q5" s="33">
        <v>4</v>
      </c>
      <c r="R5" s="33">
        <v>11</v>
      </c>
      <c r="S5" s="33">
        <v>18</v>
      </c>
      <c r="T5" s="36">
        <v>25</v>
      </c>
      <c r="U5" s="11"/>
      <c r="V5" s="17">
        <f>V8+V11</f>
        <v>90</v>
      </c>
      <c r="W5" s="42">
        <f>D12+K12+R12</f>
        <v>413</v>
      </c>
      <c r="X5" s="19">
        <f>V5+V17</f>
        <v>181</v>
      </c>
      <c r="Y5" s="13"/>
    </row>
    <row r="6" spans="1:25" ht="18.75" x14ac:dyDescent="0.3">
      <c r="A6" s="46" t="s">
        <v>2</v>
      </c>
      <c r="B6" s="36">
        <v>1</v>
      </c>
      <c r="C6" s="33">
        <v>8</v>
      </c>
      <c r="D6" s="33">
        <v>15</v>
      </c>
      <c r="E6" s="33">
        <v>22</v>
      </c>
      <c r="F6" s="36">
        <v>29</v>
      </c>
      <c r="G6" s="33"/>
      <c r="H6" s="35"/>
      <c r="I6" s="33"/>
      <c r="J6" s="33">
        <v>5</v>
      </c>
      <c r="K6" s="33">
        <v>12</v>
      </c>
      <c r="L6" s="33">
        <v>19</v>
      </c>
      <c r="M6" s="33">
        <v>26</v>
      </c>
      <c r="N6" s="33"/>
      <c r="O6" s="35"/>
      <c r="P6" s="33"/>
      <c r="Q6" s="33">
        <v>5</v>
      </c>
      <c r="R6" s="33">
        <v>12</v>
      </c>
      <c r="S6" s="33" t="s">
        <v>31</v>
      </c>
      <c r="T6" s="36">
        <v>26</v>
      </c>
      <c r="U6" s="11"/>
      <c r="V6" s="13"/>
      <c r="W6" s="12"/>
      <c r="X6" s="14"/>
      <c r="Y6" s="13"/>
    </row>
    <row r="7" spans="1:25" ht="18.75" x14ac:dyDescent="0.3">
      <c r="A7" s="46" t="s">
        <v>3</v>
      </c>
      <c r="B7" s="36">
        <v>2</v>
      </c>
      <c r="C7" s="33">
        <v>9</v>
      </c>
      <c r="D7" s="33">
        <v>16</v>
      </c>
      <c r="E7" s="33">
        <v>23</v>
      </c>
      <c r="F7" s="33">
        <v>30</v>
      </c>
      <c r="G7" s="33"/>
      <c r="H7" s="35"/>
      <c r="I7" s="33"/>
      <c r="J7" s="33">
        <v>6</v>
      </c>
      <c r="K7" s="33">
        <v>13</v>
      </c>
      <c r="L7" s="33">
        <v>20</v>
      </c>
      <c r="M7" s="33">
        <v>27</v>
      </c>
      <c r="N7" s="33"/>
      <c r="O7" s="35"/>
      <c r="P7" s="33"/>
      <c r="Q7" s="33">
        <v>6</v>
      </c>
      <c r="R7" s="33">
        <v>13</v>
      </c>
      <c r="S7" s="36">
        <v>20</v>
      </c>
      <c r="T7" s="33">
        <v>27</v>
      </c>
      <c r="U7" s="11"/>
      <c r="V7" s="13"/>
      <c r="W7" s="12"/>
      <c r="X7" s="14"/>
      <c r="Y7" s="13"/>
    </row>
    <row r="8" spans="1:25" ht="18.75" x14ac:dyDescent="0.3">
      <c r="A8" s="46" t="s">
        <v>4</v>
      </c>
      <c r="B8" s="36">
        <v>3</v>
      </c>
      <c r="C8" s="33">
        <v>10</v>
      </c>
      <c r="D8" s="33">
        <v>17</v>
      </c>
      <c r="E8" s="33">
        <v>24</v>
      </c>
      <c r="F8" s="33">
        <v>31</v>
      </c>
      <c r="G8" s="33"/>
      <c r="H8" s="35"/>
      <c r="I8" s="33"/>
      <c r="J8" s="33">
        <v>7</v>
      </c>
      <c r="K8" s="33">
        <v>14</v>
      </c>
      <c r="L8" s="33">
        <v>21</v>
      </c>
      <c r="M8" s="33">
        <v>28</v>
      </c>
      <c r="N8" s="33"/>
      <c r="O8" s="35"/>
      <c r="P8" s="33"/>
      <c r="Q8" s="33" t="s">
        <v>38</v>
      </c>
      <c r="R8" s="33">
        <v>14</v>
      </c>
      <c r="S8" s="36">
        <v>21</v>
      </c>
      <c r="T8" s="33">
        <v>28</v>
      </c>
      <c r="U8" s="11"/>
      <c r="V8" s="17">
        <f>B12+I12+P12</f>
        <v>52</v>
      </c>
      <c r="W8" s="42">
        <f>E12+L12+S12</f>
        <v>371.40000000000003</v>
      </c>
      <c r="X8" s="19">
        <f>V8+V20</f>
        <v>110</v>
      </c>
      <c r="Y8" s="13"/>
    </row>
    <row r="9" spans="1:25" ht="18.75" x14ac:dyDescent="0.3">
      <c r="A9" s="46" t="s">
        <v>5</v>
      </c>
      <c r="B9" s="36">
        <v>4</v>
      </c>
      <c r="C9" s="36">
        <v>11</v>
      </c>
      <c r="D9" s="36">
        <v>18</v>
      </c>
      <c r="E9" s="36">
        <v>25</v>
      </c>
      <c r="F9" s="33"/>
      <c r="G9" s="33"/>
      <c r="H9" s="35"/>
      <c r="I9" s="36">
        <v>1</v>
      </c>
      <c r="J9" s="36">
        <v>8</v>
      </c>
      <c r="K9" s="36">
        <v>15</v>
      </c>
      <c r="L9" s="36">
        <v>22</v>
      </c>
      <c r="M9" s="33"/>
      <c r="N9" s="33"/>
      <c r="O9" s="35"/>
      <c r="P9" s="36">
        <v>1</v>
      </c>
      <c r="Q9" s="36">
        <v>8</v>
      </c>
      <c r="R9" s="36">
        <v>15</v>
      </c>
      <c r="S9" s="36">
        <v>22</v>
      </c>
      <c r="T9" s="36">
        <v>29</v>
      </c>
      <c r="U9" s="11"/>
      <c r="V9" s="13"/>
      <c r="W9" s="12"/>
      <c r="X9" s="14"/>
      <c r="Y9" s="13"/>
    </row>
    <row r="10" spans="1:25" ht="18.75" x14ac:dyDescent="0.3">
      <c r="A10" s="46" t="s">
        <v>6</v>
      </c>
      <c r="B10" s="36">
        <v>5</v>
      </c>
      <c r="C10" s="36">
        <v>12</v>
      </c>
      <c r="D10" s="36">
        <v>19</v>
      </c>
      <c r="E10" s="36">
        <v>26</v>
      </c>
      <c r="F10" s="33"/>
      <c r="G10" s="33"/>
      <c r="H10" s="35"/>
      <c r="I10" s="36">
        <v>2</v>
      </c>
      <c r="J10" s="36">
        <v>9</v>
      </c>
      <c r="K10" s="36">
        <v>16</v>
      </c>
      <c r="L10" s="36">
        <v>23</v>
      </c>
      <c r="M10" s="33"/>
      <c r="N10" s="33"/>
      <c r="O10" s="35"/>
      <c r="P10" s="36">
        <v>2</v>
      </c>
      <c r="Q10" s="36">
        <v>9</v>
      </c>
      <c r="R10" s="36">
        <v>16</v>
      </c>
      <c r="S10" s="36">
        <v>23</v>
      </c>
      <c r="T10" s="36">
        <v>30</v>
      </c>
      <c r="U10" s="11"/>
      <c r="V10" s="13"/>
      <c r="W10" s="12"/>
      <c r="X10" s="14"/>
      <c r="Y10" s="13"/>
    </row>
    <row r="11" spans="1:25" ht="19.5" customHeight="1" x14ac:dyDescent="0.3">
      <c r="A11" s="33"/>
      <c r="B11" s="33"/>
      <c r="C11" s="33"/>
      <c r="D11" s="33"/>
      <c r="E11" s="33"/>
      <c r="F11" s="33"/>
      <c r="G11" s="33"/>
      <c r="H11" s="35"/>
      <c r="I11" s="37"/>
      <c r="J11" s="37"/>
      <c r="K11" s="37"/>
      <c r="L11" s="37"/>
      <c r="M11" s="37"/>
      <c r="N11" s="37"/>
      <c r="O11" s="35"/>
      <c r="P11" s="37"/>
      <c r="S11" s="37"/>
      <c r="T11" s="37"/>
      <c r="U11" s="37"/>
      <c r="V11" s="17">
        <f>C12+J12+Q12</f>
        <v>38</v>
      </c>
      <c r="W11" s="42">
        <f>F12+M12+T12</f>
        <v>246.59999999999997</v>
      </c>
      <c r="X11" s="19">
        <f>V11+V23</f>
        <v>71</v>
      </c>
      <c r="Y11" s="13"/>
    </row>
    <row r="12" spans="1:25" ht="18.75" x14ac:dyDescent="0.3">
      <c r="A12" s="22"/>
      <c r="B12" s="6">
        <v>18</v>
      </c>
      <c r="C12" s="6">
        <v>13</v>
      </c>
      <c r="D12" s="6">
        <f>B12*8-1</f>
        <v>143</v>
      </c>
      <c r="E12" s="8">
        <f>B12*7.2-1</f>
        <v>128.6</v>
      </c>
      <c r="F12" s="8">
        <f>B12*4.8-1</f>
        <v>85.399999999999991</v>
      </c>
      <c r="G12" s="22"/>
      <c r="H12" s="13"/>
      <c r="I12" s="6">
        <v>20</v>
      </c>
      <c r="J12" s="6">
        <v>8</v>
      </c>
      <c r="K12" s="6">
        <f>I12*8</f>
        <v>160</v>
      </c>
      <c r="L12" s="8">
        <f>I12*7.2</f>
        <v>144</v>
      </c>
      <c r="M12" s="8">
        <f>I12*4.8</f>
        <v>96</v>
      </c>
      <c r="N12" s="22"/>
      <c r="O12" s="13"/>
      <c r="P12" s="6">
        <v>14</v>
      </c>
      <c r="Q12" s="6">
        <v>17</v>
      </c>
      <c r="R12" s="6">
        <f>P12*8-2</f>
        <v>110</v>
      </c>
      <c r="S12" s="8">
        <f>P12*7.2-2</f>
        <v>98.8</v>
      </c>
      <c r="T12" s="8">
        <f>P12*4.8-2</f>
        <v>65.2</v>
      </c>
      <c r="U12" s="22"/>
      <c r="V12" s="17"/>
      <c r="W12" s="18"/>
      <c r="X12" s="19"/>
      <c r="Y12" s="50">
        <f>X5+X29</f>
        <v>365</v>
      </c>
    </row>
    <row r="13" spans="1:25" ht="18.75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11"/>
      <c r="Y13" s="13"/>
    </row>
    <row r="14" spans="1:25" ht="18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3"/>
    </row>
    <row r="15" spans="1:25" ht="26.1" customHeight="1" x14ac:dyDescent="0.3">
      <c r="A15" s="43" t="s">
        <v>20</v>
      </c>
      <c r="B15" s="11"/>
      <c r="C15" s="11"/>
      <c r="D15" s="11"/>
      <c r="E15" s="11"/>
      <c r="F15" s="11"/>
      <c r="G15" s="11"/>
      <c r="H15" s="13"/>
      <c r="I15" s="43" t="s">
        <v>21</v>
      </c>
      <c r="J15" s="11"/>
      <c r="K15" s="11"/>
      <c r="L15" s="11"/>
      <c r="M15" s="11"/>
      <c r="N15" s="11"/>
      <c r="O15" s="13"/>
      <c r="P15" s="43" t="s">
        <v>22</v>
      </c>
      <c r="Q15" s="11"/>
      <c r="R15" s="11"/>
      <c r="S15" s="11"/>
      <c r="T15" s="11"/>
      <c r="U15" s="11"/>
      <c r="V15" s="79" t="s">
        <v>14</v>
      </c>
      <c r="W15" s="80"/>
      <c r="X15" s="19"/>
      <c r="Y15" s="50">
        <f>X8+X32</f>
        <v>239</v>
      </c>
    </row>
    <row r="16" spans="1:25" ht="18.75" x14ac:dyDescent="0.3">
      <c r="A16" s="46" t="s">
        <v>0</v>
      </c>
      <c r="B16" s="16"/>
      <c r="C16" s="16">
        <v>7</v>
      </c>
      <c r="D16" s="16">
        <v>14</v>
      </c>
      <c r="E16" s="16">
        <v>21</v>
      </c>
      <c r="F16" s="33">
        <v>28</v>
      </c>
      <c r="G16" s="16"/>
      <c r="H16" s="35"/>
      <c r="I16" s="33"/>
      <c r="J16" s="33">
        <v>5</v>
      </c>
      <c r="K16" s="33">
        <v>12</v>
      </c>
      <c r="L16" s="33">
        <v>19</v>
      </c>
      <c r="M16" s="33">
        <v>26</v>
      </c>
      <c r="N16" s="11"/>
      <c r="O16" s="35"/>
      <c r="P16" s="33"/>
      <c r="Q16" s="33">
        <v>2</v>
      </c>
      <c r="R16" s="36">
        <v>9</v>
      </c>
      <c r="S16" s="36">
        <v>16</v>
      </c>
      <c r="T16" s="33" t="s">
        <v>29</v>
      </c>
      <c r="U16" s="33"/>
      <c r="V16" s="13"/>
      <c r="W16" s="12"/>
      <c r="X16" s="19"/>
      <c r="Y16" s="13"/>
    </row>
    <row r="17" spans="1:25" ht="18.75" x14ac:dyDescent="0.3">
      <c r="A17" s="46" t="s">
        <v>1</v>
      </c>
      <c r="B17" s="36">
        <v>1</v>
      </c>
      <c r="C17" s="16">
        <v>8</v>
      </c>
      <c r="D17" s="16">
        <v>15</v>
      </c>
      <c r="E17" s="16">
        <v>22</v>
      </c>
      <c r="F17" s="33">
        <v>29</v>
      </c>
      <c r="G17" s="33"/>
      <c r="H17" s="35"/>
      <c r="I17" s="33"/>
      <c r="J17" s="33">
        <v>6</v>
      </c>
      <c r="K17" s="33">
        <v>13</v>
      </c>
      <c r="L17" s="33">
        <v>20</v>
      </c>
      <c r="M17" s="33" t="s">
        <v>37</v>
      </c>
      <c r="N17" s="33"/>
      <c r="O17" s="35"/>
      <c r="P17" s="33"/>
      <c r="Q17" s="33">
        <v>3</v>
      </c>
      <c r="R17" s="33">
        <v>10</v>
      </c>
      <c r="S17" s="33">
        <v>17</v>
      </c>
      <c r="T17" s="33">
        <v>24</v>
      </c>
      <c r="U17" s="33"/>
      <c r="V17" s="17">
        <f>V20+V23</f>
        <v>91</v>
      </c>
      <c r="W17" s="42">
        <f>D24+K24+R24</f>
        <v>460</v>
      </c>
      <c r="X17" s="19">
        <f>W5+W17</f>
        <v>873</v>
      </c>
      <c r="Y17" s="13"/>
    </row>
    <row r="18" spans="1:25" ht="18.75" x14ac:dyDescent="0.3">
      <c r="A18" s="46" t="s">
        <v>2</v>
      </c>
      <c r="B18" s="33">
        <v>2</v>
      </c>
      <c r="C18" s="16">
        <v>9</v>
      </c>
      <c r="D18" s="16">
        <v>16</v>
      </c>
      <c r="E18" s="33">
        <v>23</v>
      </c>
      <c r="F18" s="33">
        <v>30</v>
      </c>
      <c r="G18" s="33"/>
      <c r="H18" s="35"/>
      <c r="I18" s="33"/>
      <c r="J18" s="33">
        <v>7</v>
      </c>
      <c r="K18" s="33">
        <v>14</v>
      </c>
      <c r="L18" s="33">
        <v>21</v>
      </c>
      <c r="M18" s="36">
        <v>28</v>
      </c>
      <c r="N18" s="33"/>
      <c r="O18" s="35"/>
      <c r="P18" s="33"/>
      <c r="Q18" s="33">
        <v>4</v>
      </c>
      <c r="R18" s="33">
        <v>11</v>
      </c>
      <c r="S18" s="33">
        <v>18</v>
      </c>
      <c r="T18" s="33" t="s">
        <v>40</v>
      </c>
      <c r="U18" s="33"/>
      <c r="V18" s="13"/>
      <c r="W18" s="12"/>
      <c r="X18" s="19"/>
      <c r="Y18" s="50">
        <f>X11+X35</f>
        <v>126</v>
      </c>
    </row>
    <row r="19" spans="1:25" ht="18.75" x14ac:dyDescent="0.3">
      <c r="A19" s="46" t="s">
        <v>3</v>
      </c>
      <c r="B19" s="33">
        <v>3</v>
      </c>
      <c r="C19" s="16">
        <v>10</v>
      </c>
      <c r="D19" s="33">
        <v>17</v>
      </c>
      <c r="E19" s="33">
        <v>24</v>
      </c>
      <c r="F19" s="33"/>
      <c r="G19" s="33"/>
      <c r="H19" s="35"/>
      <c r="I19" s="33">
        <v>1</v>
      </c>
      <c r="J19" s="33" t="s">
        <v>39</v>
      </c>
      <c r="K19" s="33">
        <v>15</v>
      </c>
      <c r="L19" s="33">
        <v>22</v>
      </c>
      <c r="M19" s="33">
        <v>29</v>
      </c>
      <c r="N19" s="33"/>
      <c r="O19" s="35"/>
      <c r="P19" s="33"/>
      <c r="Q19" s="33" t="s">
        <v>47</v>
      </c>
      <c r="R19" s="33">
        <v>12</v>
      </c>
      <c r="S19" s="33">
        <v>19</v>
      </c>
      <c r="T19" s="36">
        <v>26</v>
      </c>
      <c r="U19" s="33"/>
      <c r="V19" s="13"/>
      <c r="W19" s="12"/>
      <c r="X19" s="19"/>
      <c r="Y19" s="13"/>
    </row>
    <row r="20" spans="1:25" ht="18.75" x14ac:dyDescent="0.3">
      <c r="A20" s="46" t="s">
        <v>4</v>
      </c>
      <c r="B20" s="33">
        <v>4</v>
      </c>
      <c r="C20" s="33">
        <v>11</v>
      </c>
      <c r="D20" s="33">
        <v>18</v>
      </c>
      <c r="E20" s="33">
        <v>25</v>
      </c>
      <c r="F20" s="33"/>
      <c r="G20" s="33"/>
      <c r="H20" s="35"/>
      <c r="I20" s="33">
        <v>2</v>
      </c>
      <c r="J20" s="36">
        <v>9</v>
      </c>
      <c r="K20" s="33">
        <v>16</v>
      </c>
      <c r="L20" s="33">
        <v>23</v>
      </c>
      <c r="M20" s="33">
        <v>30</v>
      </c>
      <c r="N20" s="33"/>
      <c r="O20" s="35"/>
      <c r="P20" s="33"/>
      <c r="Q20" s="36">
        <v>6</v>
      </c>
      <c r="R20" s="33">
        <v>13</v>
      </c>
      <c r="S20" s="33">
        <v>20</v>
      </c>
      <c r="T20" s="33">
        <v>27</v>
      </c>
      <c r="U20" s="33"/>
      <c r="V20" s="17">
        <f>B24+I24+P24</f>
        <v>58</v>
      </c>
      <c r="W20" s="42">
        <f>E24+L24+S24</f>
        <v>413.6</v>
      </c>
      <c r="X20" s="19">
        <f>W8+W20</f>
        <v>785</v>
      </c>
      <c r="Y20" s="13"/>
    </row>
    <row r="21" spans="1:25" ht="18.75" x14ac:dyDescent="0.3">
      <c r="A21" s="46" t="s">
        <v>5</v>
      </c>
      <c r="B21" s="36">
        <v>5</v>
      </c>
      <c r="C21" s="36">
        <v>12</v>
      </c>
      <c r="D21" s="36">
        <v>19</v>
      </c>
      <c r="E21" s="36">
        <v>26</v>
      </c>
      <c r="F21" s="33"/>
      <c r="G21" s="33"/>
      <c r="H21" s="35"/>
      <c r="I21" s="36">
        <v>3</v>
      </c>
      <c r="J21" s="36">
        <v>10</v>
      </c>
      <c r="K21" s="36">
        <v>17</v>
      </c>
      <c r="L21" s="36">
        <v>24</v>
      </c>
      <c r="M21" s="36">
        <v>31</v>
      </c>
      <c r="N21" s="33"/>
      <c r="O21" s="35"/>
      <c r="P21" s="33"/>
      <c r="Q21" s="36">
        <v>7</v>
      </c>
      <c r="R21" s="36">
        <v>14</v>
      </c>
      <c r="S21" s="36">
        <v>21</v>
      </c>
      <c r="T21" s="36">
        <v>28</v>
      </c>
      <c r="U21" s="33"/>
      <c r="V21" s="13"/>
      <c r="W21" s="12"/>
      <c r="X21" s="19"/>
      <c r="Y21" s="13"/>
    </row>
    <row r="22" spans="1:25" ht="18.75" x14ac:dyDescent="0.3">
      <c r="A22" s="46" t="s">
        <v>6</v>
      </c>
      <c r="B22" s="36">
        <v>6</v>
      </c>
      <c r="C22" s="36">
        <v>13</v>
      </c>
      <c r="D22" s="36">
        <v>20</v>
      </c>
      <c r="E22" s="36">
        <v>27</v>
      </c>
      <c r="F22" s="33"/>
      <c r="G22" s="33"/>
      <c r="H22" s="35"/>
      <c r="I22" s="36">
        <v>4</v>
      </c>
      <c r="J22" s="36">
        <v>11</v>
      </c>
      <c r="K22" s="36">
        <v>18</v>
      </c>
      <c r="L22" s="36">
        <v>25</v>
      </c>
      <c r="M22" s="33"/>
      <c r="N22" s="33"/>
      <c r="O22" s="35"/>
      <c r="P22" s="36">
        <v>1</v>
      </c>
      <c r="Q22" s="36">
        <v>8</v>
      </c>
      <c r="R22" s="36">
        <v>15</v>
      </c>
      <c r="S22" s="36">
        <v>22</v>
      </c>
      <c r="T22" s="36">
        <v>29</v>
      </c>
      <c r="U22" s="33"/>
      <c r="V22" s="13"/>
      <c r="W22" s="12"/>
      <c r="X22" s="19"/>
      <c r="Y22" s="13"/>
    </row>
    <row r="23" spans="1:25" ht="18.75" x14ac:dyDescent="0.3">
      <c r="A23" s="33"/>
      <c r="B23" s="33"/>
      <c r="C23" s="33"/>
      <c r="D23" s="33"/>
      <c r="E23" s="33"/>
      <c r="F23" s="33"/>
      <c r="G23" s="33"/>
      <c r="H23" s="35"/>
      <c r="I23" s="33"/>
      <c r="J23" s="33"/>
      <c r="K23" s="33"/>
      <c r="L23" s="33"/>
      <c r="M23" s="33"/>
      <c r="N23" s="33"/>
      <c r="O23" s="35"/>
      <c r="P23" s="33"/>
      <c r="Q23" s="33"/>
      <c r="R23" s="33"/>
      <c r="S23" s="33"/>
      <c r="T23" s="33"/>
      <c r="U23" s="33"/>
      <c r="V23" s="17">
        <f>C24+J24+Q24</f>
        <v>33</v>
      </c>
      <c r="W23" s="42">
        <f>F24+M24+T24</f>
        <v>274.39999999999998</v>
      </c>
      <c r="X23" s="19">
        <f>W11+W23</f>
        <v>521</v>
      </c>
      <c r="Y23" s="13"/>
    </row>
    <row r="24" spans="1:25" ht="26.25" customHeight="1" x14ac:dyDescent="0.3">
      <c r="A24" s="22"/>
      <c r="B24" s="6">
        <v>21</v>
      </c>
      <c r="C24" s="6">
        <v>9</v>
      </c>
      <c r="D24" s="9">
        <f>B24*8</f>
        <v>168</v>
      </c>
      <c r="E24" s="6">
        <f>B24*7.2</f>
        <v>151.20000000000002</v>
      </c>
      <c r="F24" s="8">
        <f>B24*4.8</f>
        <v>100.8</v>
      </c>
      <c r="G24" s="8"/>
      <c r="H24" s="47"/>
      <c r="I24" s="6">
        <v>20</v>
      </c>
      <c r="J24" s="6">
        <v>11</v>
      </c>
      <c r="K24" s="6">
        <f>I24*8-2</f>
        <v>158</v>
      </c>
      <c r="L24" s="8">
        <f>I24*7.2-2</f>
        <v>142</v>
      </c>
      <c r="M24" s="8">
        <f>I24*4.8-2</f>
        <v>94</v>
      </c>
      <c r="N24" s="8"/>
      <c r="O24" s="47"/>
      <c r="P24" s="6">
        <v>17</v>
      </c>
      <c r="Q24" s="48">
        <v>13</v>
      </c>
      <c r="R24" s="6">
        <f>P24*8-2</f>
        <v>134</v>
      </c>
      <c r="S24" s="8">
        <f>P24*7.2-2</f>
        <v>120.4</v>
      </c>
      <c r="T24" s="8">
        <f>P24*4.8-2</f>
        <v>79.599999999999994</v>
      </c>
      <c r="U24" s="22"/>
      <c r="V24" s="17"/>
      <c r="W24" s="18"/>
      <c r="X24" s="19"/>
      <c r="Y24" s="13"/>
    </row>
    <row r="25" spans="1:25" ht="18.75" x14ac:dyDescent="0.3">
      <c r="A25" s="2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24"/>
      <c r="V25" s="24"/>
      <c r="W25" s="24"/>
      <c r="X25" s="24"/>
      <c r="Y25" s="11"/>
    </row>
    <row r="26" spans="1:25" ht="9.1999999999999993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26.1" customHeight="1" x14ac:dyDescent="0.3">
      <c r="A27" s="43" t="s">
        <v>23</v>
      </c>
      <c r="B27" s="11"/>
      <c r="C27" s="11"/>
      <c r="D27" s="11"/>
      <c r="E27" s="11"/>
      <c r="F27" s="11"/>
      <c r="G27" s="11"/>
      <c r="H27" s="13"/>
      <c r="I27" s="43" t="s">
        <v>24</v>
      </c>
      <c r="J27" s="11"/>
      <c r="K27" s="11"/>
      <c r="L27" s="11"/>
      <c r="M27" s="11"/>
      <c r="N27" s="11"/>
      <c r="O27" s="35"/>
      <c r="P27" s="43" t="s">
        <v>25</v>
      </c>
      <c r="Q27" s="11"/>
      <c r="R27" s="11"/>
      <c r="S27" s="11"/>
      <c r="T27" s="11"/>
      <c r="U27" s="11"/>
      <c r="V27" s="79" t="s">
        <v>15</v>
      </c>
      <c r="W27" s="80"/>
      <c r="X27" s="59" t="s">
        <v>9</v>
      </c>
      <c r="Y27" s="13"/>
    </row>
    <row r="28" spans="1:25" ht="18.75" x14ac:dyDescent="0.3">
      <c r="A28" s="46" t="s">
        <v>0</v>
      </c>
      <c r="B28" s="16"/>
      <c r="C28" s="16">
        <v>7</v>
      </c>
      <c r="D28" s="33">
        <v>14</v>
      </c>
      <c r="E28" s="16">
        <v>21</v>
      </c>
      <c r="F28" s="16">
        <v>28</v>
      </c>
      <c r="G28" s="16"/>
      <c r="H28" s="35"/>
      <c r="I28" s="33"/>
      <c r="J28" s="33">
        <v>4</v>
      </c>
      <c r="K28" s="33">
        <v>11</v>
      </c>
      <c r="L28" s="33">
        <v>18</v>
      </c>
      <c r="M28" s="33">
        <v>25</v>
      </c>
      <c r="N28" s="33"/>
      <c r="O28" s="35"/>
      <c r="P28" s="33">
        <v>1</v>
      </c>
      <c r="Q28" s="33">
        <v>8</v>
      </c>
      <c r="R28" s="33">
        <v>15</v>
      </c>
      <c r="S28" s="33">
        <v>22</v>
      </c>
      <c r="T28" s="33">
        <v>29</v>
      </c>
      <c r="U28" s="33"/>
      <c r="V28" s="13"/>
      <c r="W28" s="12"/>
      <c r="X28" s="14"/>
      <c r="Y28" s="13"/>
    </row>
    <row r="29" spans="1:25" ht="18.75" x14ac:dyDescent="0.3">
      <c r="A29" s="46" t="s">
        <v>1</v>
      </c>
      <c r="B29" s="16">
        <v>1</v>
      </c>
      <c r="C29" s="16">
        <v>8</v>
      </c>
      <c r="D29" s="33">
        <v>15</v>
      </c>
      <c r="E29" s="16">
        <v>22</v>
      </c>
      <c r="F29" s="16">
        <v>29</v>
      </c>
      <c r="G29" s="16"/>
      <c r="H29" s="35"/>
      <c r="I29" s="33"/>
      <c r="J29" s="33">
        <v>5</v>
      </c>
      <c r="K29" s="33">
        <v>12</v>
      </c>
      <c r="L29" s="33">
        <v>19</v>
      </c>
      <c r="M29" s="33">
        <v>26</v>
      </c>
      <c r="N29" s="33"/>
      <c r="O29" s="35"/>
      <c r="P29" s="33">
        <v>2</v>
      </c>
      <c r="Q29" s="33">
        <v>9</v>
      </c>
      <c r="R29" s="33">
        <v>16</v>
      </c>
      <c r="S29" s="33">
        <v>23</v>
      </c>
      <c r="T29" s="33">
        <v>30</v>
      </c>
      <c r="U29" s="33"/>
      <c r="V29" s="17">
        <f>V32+V35</f>
        <v>92</v>
      </c>
      <c r="W29" s="42">
        <f>D36+K36+R36</f>
        <v>528</v>
      </c>
      <c r="X29" s="19">
        <f>V29+V41</f>
        <v>184</v>
      </c>
      <c r="Y29" s="17"/>
    </row>
    <row r="30" spans="1:25" ht="18.75" x14ac:dyDescent="0.3">
      <c r="A30" s="46" t="s">
        <v>2</v>
      </c>
      <c r="B30" s="16">
        <v>2</v>
      </c>
      <c r="C30" s="16">
        <v>9</v>
      </c>
      <c r="D30" s="33">
        <v>16</v>
      </c>
      <c r="E30" s="16">
        <v>23</v>
      </c>
      <c r="F30" s="16">
        <v>30</v>
      </c>
      <c r="G30" s="16"/>
      <c r="H30" s="35"/>
      <c r="I30" s="33"/>
      <c r="J30" s="33">
        <v>6</v>
      </c>
      <c r="K30" s="33">
        <v>13</v>
      </c>
      <c r="L30" s="33">
        <v>20</v>
      </c>
      <c r="M30" s="33">
        <v>27</v>
      </c>
      <c r="N30" s="33"/>
      <c r="O30" s="35"/>
      <c r="P30" s="33">
        <v>3</v>
      </c>
      <c r="Q30" s="33">
        <v>10</v>
      </c>
      <c r="R30" s="33">
        <v>17</v>
      </c>
      <c r="S30" s="33">
        <v>24</v>
      </c>
      <c r="T30" s="33"/>
      <c r="U30" s="33"/>
      <c r="V30" s="13"/>
      <c r="W30" s="12"/>
      <c r="X30" s="14"/>
      <c r="Y30" s="51">
        <f>X17+X41</f>
        <v>1903</v>
      </c>
    </row>
    <row r="31" spans="1:25" ht="18.75" x14ac:dyDescent="0.3">
      <c r="A31" s="46" t="s">
        <v>3</v>
      </c>
      <c r="B31" s="16">
        <v>3</v>
      </c>
      <c r="C31" s="16">
        <v>10</v>
      </c>
      <c r="D31" s="16">
        <v>17</v>
      </c>
      <c r="E31" s="16">
        <v>24</v>
      </c>
      <c r="F31" s="16">
        <v>31</v>
      </c>
      <c r="G31" s="16"/>
      <c r="H31" s="35"/>
      <c r="I31" s="33"/>
      <c r="J31" s="33">
        <v>7</v>
      </c>
      <c r="K31" s="33">
        <v>14</v>
      </c>
      <c r="L31" s="33">
        <v>21</v>
      </c>
      <c r="M31" s="33">
        <v>28</v>
      </c>
      <c r="N31" s="33"/>
      <c r="O31" s="35"/>
      <c r="P31" s="33">
        <v>4</v>
      </c>
      <c r="Q31" s="33">
        <v>11</v>
      </c>
      <c r="R31" s="33">
        <v>18</v>
      </c>
      <c r="S31" s="33">
        <v>25</v>
      </c>
      <c r="T31" s="33"/>
      <c r="U31" s="33"/>
      <c r="V31" s="13"/>
      <c r="W31" s="12"/>
      <c r="X31" s="14"/>
      <c r="Y31" s="17"/>
    </row>
    <row r="32" spans="1:25" ht="18.75" x14ac:dyDescent="0.3">
      <c r="A32" s="46" t="s">
        <v>4</v>
      </c>
      <c r="B32" s="16">
        <v>4</v>
      </c>
      <c r="C32" s="16">
        <v>11</v>
      </c>
      <c r="D32" s="16">
        <v>18</v>
      </c>
      <c r="E32" s="16">
        <v>25</v>
      </c>
      <c r="F32" s="16"/>
      <c r="G32" s="33"/>
      <c r="H32" s="35"/>
      <c r="I32" s="33">
        <v>1</v>
      </c>
      <c r="J32" s="33">
        <v>8</v>
      </c>
      <c r="K32" s="33">
        <v>15</v>
      </c>
      <c r="L32" s="33">
        <v>22</v>
      </c>
      <c r="M32" s="33">
        <v>29</v>
      </c>
      <c r="N32" s="33"/>
      <c r="O32" s="35"/>
      <c r="P32" s="33">
        <v>5</v>
      </c>
      <c r="Q32" s="33">
        <v>12</v>
      </c>
      <c r="R32" s="33">
        <v>19</v>
      </c>
      <c r="S32" s="33">
        <v>26</v>
      </c>
      <c r="T32" s="33"/>
      <c r="U32" s="33"/>
      <c r="V32" s="17">
        <f>B36+I36+P36</f>
        <v>66</v>
      </c>
      <c r="W32" s="42">
        <f>E36+L36+S36</f>
        <v>475.20000000000005</v>
      </c>
      <c r="X32" s="19">
        <f>V32+V44</f>
        <v>129</v>
      </c>
      <c r="Y32" s="17"/>
    </row>
    <row r="33" spans="1:25" ht="18.75" x14ac:dyDescent="0.3">
      <c r="A33" s="46" t="s">
        <v>5</v>
      </c>
      <c r="B33" s="36">
        <v>5</v>
      </c>
      <c r="C33" s="57">
        <v>12</v>
      </c>
      <c r="D33" s="57">
        <v>19</v>
      </c>
      <c r="E33" s="57">
        <v>26</v>
      </c>
      <c r="F33" s="16"/>
      <c r="G33" s="33"/>
      <c r="H33" s="35"/>
      <c r="I33" s="36">
        <v>2</v>
      </c>
      <c r="J33" s="36">
        <v>9</v>
      </c>
      <c r="K33" s="36">
        <v>16</v>
      </c>
      <c r="L33" s="36">
        <v>23</v>
      </c>
      <c r="M33" s="36">
        <v>30</v>
      </c>
      <c r="N33" s="33"/>
      <c r="O33" s="35"/>
      <c r="P33" s="36">
        <v>6</v>
      </c>
      <c r="Q33" s="36">
        <v>13</v>
      </c>
      <c r="R33" s="36">
        <v>20</v>
      </c>
      <c r="S33" s="36">
        <v>27</v>
      </c>
      <c r="T33" s="33"/>
      <c r="U33" s="33"/>
      <c r="V33" s="13"/>
      <c r="W33" s="12"/>
      <c r="X33" s="14"/>
      <c r="Y33" s="51">
        <f>X20+X44</f>
        <v>1711.8000000000002</v>
      </c>
    </row>
    <row r="34" spans="1:25" ht="18.75" x14ac:dyDescent="0.3">
      <c r="A34" s="46" t="s">
        <v>6</v>
      </c>
      <c r="B34" s="36">
        <v>6</v>
      </c>
      <c r="C34" s="36">
        <v>13</v>
      </c>
      <c r="D34" s="36">
        <v>20</v>
      </c>
      <c r="E34" s="36">
        <v>27</v>
      </c>
      <c r="F34" s="16"/>
      <c r="G34" s="33"/>
      <c r="H34" s="35"/>
      <c r="I34" s="36">
        <v>3</v>
      </c>
      <c r="J34" s="36">
        <v>10</v>
      </c>
      <c r="K34" s="36">
        <v>17</v>
      </c>
      <c r="L34" s="36">
        <v>24</v>
      </c>
      <c r="M34" s="36">
        <v>31</v>
      </c>
      <c r="N34" s="33"/>
      <c r="O34" s="35"/>
      <c r="P34" s="36">
        <v>7</v>
      </c>
      <c r="Q34" s="36">
        <v>14</v>
      </c>
      <c r="R34" s="36">
        <v>21</v>
      </c>
      <c r="S34" s="36">
        <v>28</v>
      </c>
      <c r="T34" s="33"/>
      <c r="U34" s="33"/>
      <c r="V34" s="13"/>
      <c r="W34" s="12"/>
      <c r="X34" s="14"/>
      <c r="Y34" s="17"/>
    </row>
    <row r="35" spans="1:25" ht="18.75" x14ac:dyDescent="0.3">
      <c r="A35" s="33"/>
      <c r="B35" s="33"/>
      <c r="C35" s="33"/>
      <c r="D35" s="33"/>
      <c r="E35" s="33"/>
      <c r="F35" s="33"/>
      <c r="G35" s="33"/>
      <c r="H35" s="35"/>
      <c r="I35" s="33"/>
      <c r="J35" s="33"/>
      <c r="K35" s="33"/>
      <c r="L35" s="33"/>
      <c r="M35" s="33"/>
      <c r="N35" s="33"/>
      <c r="O35" s="35"/>
      <c r="P35" s="33"/>
      <c r="Q35" s="33"/>
      <c r="R35" s="33"/>
      <c r="S35" s="33"/>
      <c r="T35" s="33"/>
      <c r="U35" s="33"/>
      <c r="V35" s="17">
        <f>C36+J36+Q36</f>
        <v>26</v>
      </c>
      <c r="W35" s="42">
        <f>F36+M36+T36</f>
        <v>316.79999999999995</v>
      </c>
      <c r="X35" s="19">
        <f>V35+V47</f>
        <v>55</v>
      </c>
      <c r="Y35" s="17"/>
    </row>
    <row r="36" spans="1:25" ht="18.75" x14ac:dyDescent="0.3">
      <c r="A36" s="33"/>
      <c r="B36" s="6">
        <v>23</v>
      </c>
      <c r="C36" s="6">
        <v>8</v>
      </c>
      <c r="D36" s="6">
        <f>B36*8</f>
        <v>184</v>
      </c>
      <c r="E36" s="8">
        <f>B36*7.2</f>
        <v>165.6</v>
      </c>
      <c r="F36" s="8">
        <f>B36*4.8</f>
        <v>110.39999999999999</v>
      </c>
      <c r="G36" s="8"/>
      <c r="H36" s="47"/>
      <c r="I36" s="6">
        <v>21</v>
      </c>
      <c r="J36" s="6">
        <v>10</v>
      </c>
      <c r="K36" s="6">
        <f>I36*8</f>
        <v>168</v>
      </c>
      <c r="L36" s="8">
        <f>I36*7.2</f>
        <v>151.20000000000002</v>
      </c>
      <c r="M36" s="8">
        <f>I36*4.8</f>
        <v>100.8</v>
      </c>
      <c r="N36" s="8"/>
      <c r="O36" s="47"/>
      <c r="P36" s="6">
        <v>22</v>
      </c>
      <c r="Q36" s="6">
        <v>8</v>
      </c>
      <c r="R36" s="6">
        <f>P36*8</f>
        <v>176</v>
      </c>
      <c r="S36" s="8">
        <f>P36*7.2</f>
        <v>158.4</v>
      </c>
      <c r="T36" s="8">
        <f>P36*4.8</f>
        <v>105.6</v>
      </c>
      <c r="U36" s="22"/>
      <c r="V36" s="17"/>
      <c r="W36" s="18"/>
      <c r="X36" s="19"/>
      <c r="Y36" s="17"/>
    </row>
    <row r="37" spans="1:25" ht="18.75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11"/>
      <c r="X37" s="11"/>
      <c r="Y37" s="51">
        <f>X23+X47</f>
        <v>1138.1999999999998</v>
      </c>
    </row>
    <row r="38" spans="1:25" ht="9.1999999999999993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5"/>
      <c r="X38" s="11"/>
      <c r="Y38" s="17"/>
    </row>
    <row r="39" spans="1:25" ht="26.1" customHeight="1" x14ac:dyDescent="0.3">
      <c r="A39" s="43" t="s">
        <v>26</v>
      </c>
      <c r="B39" s="11"/>
      <c r="C39" s="11"/>
      <c r="D39" s="11"/>
      <c r="E39" s="11"/>
      <c r="F39" s="11"/>
      <c r="G39" s="11"/>
      <c r="H39" s="13"/>
      <c r="I39" s="43" t="s">
        <v>27</v>
      </c>
      <c r="J39" s="11"/>
      <c r="K39" s="11"/>
      <c r="L39" s="11"/>
      <c r="M39" s="11"/>
      <c r="N39" s="11"/>
      <c r="O39" s="35"/>
      <c r="P39" s="43" t="s">
        <v>28</v>
      </c>
      <c r="Q39" s="11"/>
      <c r="R39" s="11"/>
      <c r="S39" s="11"/>
      <c r="T39" s="11"/>
      <c r="U39" s="11"/>
      <c r="V39" s="79" t="s">
        <v>16</v>
      </c>
      <c r="W39" s="80"/>
      <c r="X39" s="14"/>
      <c r="Y39" s="13"/>
    </row>
    <row r="40" spans="1:25" ht="19.5" x14ac:dyDescent="0.3">
      <c r="A40" s="46" t="s">
        <v>0</v>
      </c>
      <c r="B40" s="16"/>
      <c r="C40" s="16">
        <v>6</v>
      </c>
      <c r="D40" s="16">
        <v>13</v>
      </c>
      <c r="E40" s="16">
        <v>20</v>
      </c>
      <c r="F40" s="16">
        <v>27</v>
      </c>
      <c r="G40" s="16"/>
      <c r="H40" s="35"/>
      <c r="I40" s="33"/>
      <c r="J40" s="33">
        <v>3</v>
      </c>
      <c r="K40" s="36">
        <v>10</v>
      </c>
      <c r="L40" s="33">
        <v>17</v>
      </c>
      <c r="M40" s="33">
        <v>24</v>
      </c>
      <c r="N40" s="33"/>
      <c r="O40" s="35"/>
      <c r="P40" s="33">
        <v>1</v>
      </c>
      <c r="Q40" s="33">
        <v>8</v>
      </c>
      <c r="R40" s="33">
        <v>15</v>
      </c>
      <c r="S40" s="33">
        <v>22</v>
      </c>
      <c r="T40" s="33">
        <v>29</v>
      </c>
      <c r="U40" s="33"/>
      <c r="V40" s="31"/>
      <c r="W40" s="32"/>
      <c r="X40" s="19"/>
      <c r="Y40" s="13"/>
    </row>
    <row r="41" spans="1:25" ht="18.75" x14ac:dyDescent="0.3">
      <c r="A41" s="46" t="s">
        <v>1</v>
      </c>
      <c r="B41" s="16"/>
      <c r="C41" s="16">
        <v>7</v>
      </c>
      <c r="D41" s="16">
        <v>14</v>
      </c>
      <c r="E41" s="16">
        <v>21</v>
      </c>
      <c r="F41" s="16">
        <v>28</v>
      </c>
      <c r="G41" s="16"/>
      <c r="H41" s="35"/>
      <c r="I41" s="33"/>
      <c r="J41" s="33">
        <v>4</v>
      </c>
      <c r="K41" s="36">
        <v>11</v>
      </c>
      <c r="L41" s="33">
        <v>18</v>
      </c>
      <c r="M41" s="33">
        <v>25</v>
      </c>
      <c r="N41" s="33"/>
      <c r="O41" s="35"/>
      <c r="P41" s="33">
        <v>2</v>
      </c>
      <c r="Q41" s="33">
        <v>9</v>
      </c>
      <c r="R41" s="33">
        <v>16</v>
      </c>
      <c r="S41" s="33">
        <v>23</v>
      </c>
      <c r="T41" s="33" t="s">
        <v>41</v>
      </c>
      <c r="U41" s="33"/>
      <c r="V41" s="17">
        <f>V44+V47</f>
        <v>92</v>
      </c>
      <c r="W41" s="42">
        <f>D48+K48+R48</f>
        <v>502</v>
      </c>
      <c r="X41" s="19">
        <f>W29+W41</f>
        <v>1030</v>
      </c>
      <c r="Y41" s="13"/>
    </row>
    <row r="42" spans="1:25" ht="18.75" x14ac:dyDescent="0.3">
      <c r="A42" s="46" t="s">
        <v>2</v>
      </c>
      <c r="B42" s="16">
        <v>1</v>
      </c>
      <c r="C42" s="16">
        <v>8</v>
      </c>
      <c r="D42" s="16">
        <v>15</v>
      </c>
      <c r="E42" s="16">
        <v>22</v>
      </c>
      <c r="F42" s="16">
        <v>29</v>
      </c>
      <c r="G42" s="33"/>
      <c r="H42" s="35"/>
      <c r="I42" s="33"/>
      <c r="J42" s="33">
        <v>5</v>
      </c>
      <c r="K42" s="33">
        <v>12</v>
      </c>
      <c r="L42" s="33">
        <v>19</v>
      </c>
      <c r="M42" s="33">
        <v>26</v>
      </c>
      <c r="N42" s="33"/>
      <c r="O42" s="35"/>
      <c r="P42" s="33">
        <v>3</v>
      </c>
      <c r="Q42" s="33">
        <v>10</v>
      </c>
      <c r="R42" s="33">
        <v>17</v>
      </c>
      <c r="S42" s="33">
        <v>24</v>
      </c>
      <c r="T42" s="36">
        <v>31</v>
      </c>
      <c r="U42" s="33"/>
      <c r="V42" s="13"/>
      <c r="W42" s="12"/>
      <c r="X42" s="19"/>
      <c r="Y42" s="13"/>
    </row>
    <row r="43" spans="1:25" ht="18.75" x14ac:dyDescent="0.3">
      <c r="A43" s="46" t="s">
        <v>3</v>
      </c>
      <c r="B43" s="33">
        <v>2</v>
      </c>
      <c r="C43" s="16">
        <v>9</v>
      </c>
      <c r="D43" s="16">
        <v>16</v>
      </c>
      <c r="E43" s="16">
        <v>23</v>
      </c>
      <c r="F43" s="16">
        <v>30</v>
      </c>
      <c r="G43" s="33"/>
      <c r="H43" s="35"/>
      <c r="I43" s="33"/>
      <c r="J43" s="33">
        <v>6</v>
      </c>
      <c r="K43" s="33">
        <v>13</v>
      </c>
      <c r="L43" s="33">
        <v>20</v>
      </c>
      <c r="M43" s="33">
        <v>27</v>
      </c>
      <c r="N43" s="33"/>
      <c r="O43" s="35"/>
      <c r="P43" s="33">
        <v>4</v>
      </c>
      <c r="Q43" s="33">
        <v>11</v>
      </c>
      <c r="R43" s="33">
        <v>18</v>
      </c>
      <c r="S43" s="33">
        <v>25</v>
      </c>
      <c r="T43" s="33"/>
      <c r="U43" s="33"/>
      <c r="V43" s="13"/>
      <c r="W43" s="12"/>
      <c r="X43" s="19"/>
      <c r="Y43" s="13"/>
    </row>
    <row r="44" spans="1:25" ht="18.75" x14ac:dyDescent="0.3">
      <c r="A44" s="46" t="s">
        <v>4</v>
      </c>
      <c r="B44" s="33">
        <v>3</v>
      </c>
      <c r="C44" s="33">
        <v>10</v>
      </c>
      <c r="D44" s="33">
        <v>17</v>
      </c>
      <c r="E44" s="33">
        <v>24</v>
      </c>
      <c r="F44" s="33">
        <v>31</v>
      </c>
      <c r="G44" s="33"/>
      <c r="H44" s="35"/>
      <c r="I44" s="33"/>
      <c r="J44" s="33" t="s">
        <v>38</v>
      </c>
      <c r="K44" s="33">
        <v>14</v>
      </c>
      <c r="L44" s="33">
        <v>21</v>
      </c>
      <c r="M44" s="33">
        <v>28</v>
      </c>
      <c r="N44" s="33"/>
      <c r="O44" s="35"/>
      <c r="P44" s="33">
        <v>5</v>
      </c>
      <c r="Q44" s="33">
        <v>12</v>
      </c>
      <c r="R44" s="33">
        <v>19</v>
      </c>
      <c r="S44" s="33">
        <v>26</v>
      </c>
      <c r="T44" s="33"/>
      <c r="U44" s="33"/>
      <c r="V44" s="17">
        <f>B48+I48+P48</f>
        <v>63</v>
      </c>
      <c r="W44" s="42">
        <f>E48+L48+S48</f>
        <v>451.6</v>
      </c>
      <c r="X44" s="19">
        <f>W32+W44</f>
        <v>926.80000000000007</v>
      </c>
      <c r="Y44" s="13"/>
    </row>
    <row r="45" spans="1:25" ht="18.75" x14ac:dyDescent="0.3">
      <c r="A45" s="46" t="s">
        <v>5</v>
      </c>
      <c r="B45" s="36">
        <v>4</v>
      </c>
      <c r="C45" s="36">
        <v>11</v>
      </c>
      <c r="D45" s="36">
        <v>18</v>
      </c>
      <c r="E45" s="36">
        <v>25</v>
      </c>
      <c r="F45" s="33"/>
      <c r="G45" s="33"/>
      <c r="H45" s="35"/>
      <c r="I45" s="36">
        <v>1</v>
      </c>
      <c r="J45" s="36">
        <v>8</v>
      </c>
      <c r="K45" s="36">
        <v>15</v>
      </c>
      <c r="L45" s="36">
        <v>22</v>
      </c>
      <c r="M45" s="36">
        <v>29</v>
      </c>
      <c r="N45" s="33"/>
      <c r="O45" s="35"/>
      <c r="P45" s="36">
        <v>6</v>
      </c>
      <c r="Q45" s="36">
        <v>13</v>
      </c>
      <c r="R45" s="36">
        <v>20</v>
      </c>
      <c r="S45" s="36">
        <v>27</v>
      </c>
      <c r="T45" s="33"/>
      <c r="U45" s="33"/>
      <c r="V45" s="13"/>
      <c r="W45" s="12"/>
      <c r="X45" s="19"/>
      <c r="Y45" s="13"/>
    </row>
    <row r="46" spans="1:25" ht="18.75" x14ac:dyDescent="0.3">
      <c r="A46" s="46" t="s">
        <v>6</v>
      </c>
      <c r="B46" s="36">
        <v>5</v>
      </c>
      <c r="C46" s="36">
        <v>12</v>
      </c>
      <c r="D46" s="36">
        <v>19</v>
      </c>
      <c r="E46" s="36">
        <v>26</v>
      </c>
      <c r="F46" s="33"/>
      <c r="G46" s="33"/>
      <c r="H46" s="35"/>
      <c r="I46" s="36">
        <v>2</v>
      </c>
      <c r="J46" s="36">
        <v>9</v>
      </c>
      <c r="K46" s="36">
        <v>16</v>
      </c>
      <c r="L46" s="36">
        <v>23</v>
      </c>
      <c r="M46" s="36">
        <v>30</v>
      </c>
      <c r="N46" s="33"/>
      <c r="O46" s="35"/>
      <c r="P46" s="36">
        <v>7</v>
      </c>
      <c r="Q46" s="36">
        <v>14</v>
      </c>
      <c r="R46" s="36">
        <v>21</v>
      </c>
      <c r="S46" s="36">
        <v>28</v>
      </c>
      <c r="T46" s="33"/>
      <c r="U46" s="33"/>
      <c r="V46" s="13"/>
      <c r="W46" s="12"/>
      <c r="X46" s="19"/>
      <c r="Y46" s="13"/>
    </row>
    <row r="47" spans="1:25" ht="18.75" x14ac:dyDescent="0.3">
      <c r="A47" s="33"/>
      <c r="B47" s="33"/>
      <c r="C47" s="33"/>
      <c r="D47" s="33"/>
      <c r="E47" s="33"/>
      <c r="F47" s="33"/>
      <c r="G47" s="33"/>
      <c r="H47" s="35"/>
      <c r="I47" s="33"/>
      <c r="J47" s="33"/>
      <c r="K47" s="33"/>
      <c r="L47" s="33"/>
      <c r="M47" s="33"/>
      <c r="N47" s="33"/>
      <c r="O47" s="35"/>
      <c r="P47" s="11"/>
      <c r="Q47" s="11"/>
      <c r="R47" s="11"/>
      <c r="S47" s="11"/>
      <c r="T47" s="11"/>
      <c r="U47" s="33"/>
      <c r="V47" s="17">
        <f>C48+J48+Q48</f>
        <v>29</v>
      </c>
      <c r="W47" s="42">
        <f>F48+M48+T48</f>
        <v>300.39999999999998</v>
      </c>
      <c r="X47" s="19">
        <f>W35+W47</f>
        <v>617.19999999999993</v>
      </c>
      <c r="Y47" s="13"/>
    </row>
    <row r="48" spans="1:25" ht="18.75" x14ac:dyDescent="0.3">
      <c r="A48" s="22"/>
      <c r="B48" s="6">
        <v>23</v>
      </c>
      <c r="C48" s="6">
        <v>8</v>
      </c>
      <c r="D48" s="6">
        <f>B48*8</f>
        <v>184</v>
      </c>
      <c r="E48" s="8">
        <f>B48*7.2</f>
        <v>165.6</v>
      </c>
      <c r="F48" s="8">
        <f>B48*4.8</f>
        <v>110.39999999999999</v>
      </c>
      <c r="G48" s="8"/>
      <c r="H48" s="47"/>
      <c r="I48" s="6">
        <v>18</v>
      </c>
      <c r="J48" s="6">
        <v>12</v>
      </c>
      <c r="K48" s="6">
        <f>I48*8-1</f>
        <v>143</v>
      </c>
      <c r="L48" s="8">
        <f>I48*7.2-1</f>
        <v>128.6</v>
      </c>
      <c r="M48" s="7">
        <f>I48*4.8-1</f>
        <v>85.399999999999991</v>
      </c>
      <c r="N48" s="7"/>
      <c r="O48" s="47"/>
      <c r="P48" s="6">
        <v>22</v>
      </c>
      <c r="Q48" s="6">
        <v>9</v>
      </c>
      <c r="R48" s="6">
        <f>P48*8-1</f>
        <v>175</v>
      </c>
      <c r="S48" s="8">
        <f>P48*7.2-1</f>
        <v>157.4</v>
      </c>
      <c r="T48" s="8">
        <f>P48*4.8-1</f>
        <v>104.6</v>
      </c>
      <c r="U48" s="22"/>
      <c r="V48" s="17"/>
      <c r="W48" s="18"/>
      <c r="X48" s="19"/>
      <c r="Y48" s="13"/>
    </row>
    <row r="49" spans="1:25" ht="18.75" x14ac:dyDescent="0.3">
      <c r="H49" s="13"/>
      <c r="O49" s="13"/>
      <c r="V49" s="17"/>
      <c r="W49" s="5"/>
      <c r="X49" s="19"/>
      <c r="Y49" s="3"/>
    </row>
    <row r="50" spans="1:25" ht="18.75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3" spans="1:25" ht="15.75" x14ac:dyDescent="0.25">
      <c r="B53" s="27" t="s">
        <v>10</v>
      </c>
      <c r="O53" s="52"/>
      <c r="R53" s="52"/>
      <c r="S53" s="52"/>
      <c r="T53" s="52"/>
      <c r="U53" s="52"/>
      <c r="V53" s="62" t="s">
        <v>42</v>
      </c>
      <c r="W53" s="63">
        <f>Y30</f>
        <v>1903</v>
      </c>
      <c r="X53" s="61" t="s">
        <v>33</v>
      </c>
    </row>
    <row r="54" spans="1:25" ht="15.75" x14ac:dyDescent="0.25">
      <c r="O54" s="52"/>
      <c r="R54" s="52"/>
      <c r="S54" s="52"/>
      <c r="T54" s="52"/>
      <c r="U54" s="52"/>
      <c r="V54" s="62" t="s">
        <v>43</v>
      </c>
      <c r="W54" s="82">
        <f>Y30/12</f>
        <v>158.58333333333334</v>
      </c>
      <c r="X54" s="61" t="s">
        <v>34</v>
      </c>
    </row>
    <row r="55" spans="1:25" ht="15.75" x14ac:dyDescent="0.25">
      <c r="B55" t="s">
        <v>11</v>
      </c>
      <c r="O55" s="52"/>
      <c r="R55" s="52"/>
      <c r="S55" s="52"/>
      <c r="T55" s="52"/>
      <c r="U55" s="52"/>
      <c r="V55" s="62" t="s">
        <v>44</v>
      </c>
      <c r="W55" s="64">
        <f>Y15/12</f>
        <v>19.916666666666668</v>
      </c>
      <c r="X55" s="61" t="s">
        <v>35</v>
      </c>
    </row>
    <row r="57" spans="1:25" ht="15.75" x14ac:dyDescent="0.25">
      <c r="B57" s="27" t="s">
        <v>12</v>
      </c>
    </row>
    <row r="58" spans="1:25" ht="15.75" x14ac:dyDescent="0.25">
      <c r="F58" s="41"/>
      <c r="G58" s="41"/>
    </row>
    <row r="59" spans="1:25" ht="15.75" x14ac:dyDescent="0.25">
      <c r="B59" s="27" t="s">
        <v>13</v>
      </c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x14ac:dyDescent="0.25">
      <c r="A67" s="1" t="s">
        <v>36</v>
      </c>
    </row>
    <row r="68" spans="1:24" ht="15.75" x14ac:dyDescent="0.25">
      <c r="A68" s="10" t="s">
        <v>32</v>
      </c>
    </row>
  </sheetData>
  <mergeCells count="4">
    <mergeCell ref="V3:W3"/>
    <mergeCell ref="V15:W15"/>
    <mergeCell ref="V27:W27"/>
    <mergeCell ref="V39:W39"/>
  </mergeCells>
  <hyperlinks>
    <hyperlink ref="A68" r:id="rId1" xr:uid="{00000000-0004-0000-0300-000000000000}"/>
  </hyperlinks>
  <pageMargins left="0.23622047244094491" right="0.27559055118110237" top="0.27559055118110237" bottom="0.15748031496062992" header="0.31496062992125984" footer="0.31496062992125984"/>
  <pageSetup paperSize="9"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rengli horizontal</vt:lpstr>
      <vt:lpstr>ag qara horizontal</vt:lpstr>
      <vt:lpstr>rengli vertikal</vt:lpstr>
      <vt:lpstr>ag qara vertikal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2024-12-17T13:08:54Z</dcterms:modified>
</cp:coreProperties>
</file>