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<sst xmlns="http://schemas.openxmlformats.org/spreadsheetml/2006/main" count="34" uniqueCount="30">
  <si>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(müəssisənin, idarənin və təşkilatın adı)</t>
  </si>
  <si>
    <t>____________________________________</t>
  </si>
  <si>
    <t>Əmək haqqı</t>
  </si>
  <si>
    <t>Sair</t>
  </si>
  <si>
    <t>Gəlir vergisi</t>
  </si>
  <si>
    <t>Ödənilib</t>
  </si>
  <si>
    <t>2011-ci ilin Iyul ayı üçün</t>
  </si>
  <si>
    <t>Forma N - 1HEÇ</t>
  </si>
  <si>
    <t>Sıra N-si</t>
  </si>
  <si>
    <t>Vəzifəsi</t>
  </si>
  <si>
    <t>Mükafat</t>
  </si>
  <si>
    <t>Cəmi hesablanıb</t>
  </si>
  <si>
    <t>Pensiya fondu</t>
  </si>
  <si>
    <t>Cəmi tutulub</t>
  </si>
  <si>
    <t>İmza</t>
  </si>
  <si>
    <t>Soyadı, adı, atasının adı</t>
  </si>
  <si>
    <t>HESABLANIB</t>
  </si>
  <si>
    <t>TUTULUB</t>
  </si>
  <si>
    <t>Maliyyə direktoru</t>
  </si>
  <si>
    <t>Baş mühasib</t>
  </si>
  <si>
    <t>Texniki direktor</t>
  </si>
  <si>
    <t>Kommersiya direktoru</t>
  </si>
  <si>
    <t>İcraçı direktor</t>
  </si>
  <si>
    <t>Yekun</t>
  </si>
  <si>
    <t>Deponentləşib</t>
  </si>
  <si>
    <t>Rəhbər:</t>
  </si>
  <si>
    <t>İcraçı</t>
  </si>
  <si>
    <t>(imza)</t>
  </si>
  <si>
    <t>HESABLAMA-ÖDƏMƏ CƏDVƏLİ N</t>
  </si>
  <si>
    <t>Ödəniləcək məbləğ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</si>
</sst>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14.28125" style="0" customWidth="1"/>
    <col min="4" max="4" width="8.8515625" style="0" customWidth="1"/>
    <col min="5" max="5" width="9.7109375" style="0" customWidth="1"/>
    <col min="7" max="8" width="8.140625" style="0" bestFit="1" customWidth="1"/>
    <col min="9" max="9" width="9.7109375" style="0" customWidth="1"/>
    <col min="10" max="10" width="9.8515625" style="0" customWidth="1"/>
    <col min="11" max="11" width="10.00390625" style="0" customWidth="1"/>
    <col min="12" max="12" width="11.421875" style="0" customWidth="1"/>
    <col min="13" max="13" width="21.00390625" style="0" customWidth="1"/>
    <col min="14" max="18" width="5.7109375" style="0" customWidth="1"/>
    <col min="19" max="19" width="5.140625" style="0" customWidth="1"/>
    <col min="20" max="20" width="5.28125" style="0" customWidth="1"/>
    <col min="21" max="21" width="3.28125" style="0" bestFit="1" customWidth="1"/>
  </cols>
  <sheetData>
    <row r="1" spans="1:11" ht="12.75">
      <c r="A1" t="s">
        <v>1</v>
      </c>
      <c r="K1" t="s">
        <v>7</v>
      </c>
    </row>
    <row r="2" ht="12.75">
      <c r="A2" t="s">
        <v>0</v>
      </c>
    </row>
    <row r="4" spans="5:10" ht="12.75">
      <c r="E4" s="16" t="s">
        <v>6</v>
      </c>
      <c r="F4" s="16"/>
      <c r="G4" s="16"/>
      <c r="H4" s="16"/>
      <c r="I4" s="16"/>
      <c r="J4" s="16"/>
    </row>
    <row r="5" spans="5:14" ht="15" customHeight="1">
      <c r="E5" s="23" t="s">
        <v>28</v>
      </c>
      <c r="F5" s="23"/>
      <c r="G5" s="23"/>
      <c r="H5" s="23"/>
      <c r="I5" s="23"/>
      <c r="J5" s="23"/>
      <c r="K5" s="6"/>
      <c r="L5" s="6"/>
      <c r="M5" s="6"/>
      <c r="N5" s="6"/>
    </row>
    <row r="8" spans="1:13" ht="12.75">
      <c r="A8" s="17" t="s">
        <v>8</v>
      </c>
      <c r="B8" s="17" t="s">
        <v>9</v>
      </c>
      <c r="C8" s="19" t="s">
        <v>16</v>
      </c>
      <c r="D8" s="20"/>
      <c r="E8" s="20"/>
      <c r="F8" s="21"/>
      <c r="G8" s="19" t="s">
        <v>17</v>
      </c>
      <c r="H8" s="20"/>
      <c r="I8" s="20"/>
      <c r="J8" s="21"/>
      <c r="K8" s="17" t="s">
        <v>29</v>
      </c>
      <c r="L8" s="17" t="s">
        <v>14</v>
      </c>
      <c r="M8" s="17" t="s">
        <v>15</v>
      </c>
    </row>
    <row r="9" spans="1:13" ht="38.25">
      <c r="A9" s="18"/>
      <c r="B9" s="18"/>
      <c r="C9" s="8" t="s">
        <v>2</v>
      </c>
      <c r="D9" s="8" t="s">
        <v>10</v>
      </c>
      <c r="E9" s="8" t="s">
        <v>3</v>
      </c>
      <c r="F9" s="8" t="s">
        <v>11</v>
      </c>
      <c r="G9" s="8" t="s">
        <v>4</v>
      </c>
      <c r="H9" s="8" t="s">
        <v>12</v>
      </c>
      <c r="I9" s="8" t="s">
        <v>3</v>
      </c>
      <c r="J9" s="8" t="s">
        <v>13</v>
      </c>
      <c r="K9" s="18"/>
      <c r="L9" s="18"/>
      <c r="M9" s="18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24.75" customHeight="1">
      <c r="A11" s="4">
        <v>1</v>
      </c>
      <c r="B11" s="9" t="s">
        <v>22</v>
      </c>
      <c r="C11" s="10">
        <v>5000</v>
      </c>
      <c r="D11" s="10"/>
      <c r="E11" s="10"/>
      <c r="F11" s="10">
        <f>SUM(C11:E11)</f>
        <v>5000</v>
      </c>
      <c r="G11" s="5">
        <f>IF(F11&lt;2500,(F11-136)*14%,350+(F11-2500)*25%)</f>
        <v>975</v>
      </c>
      <c r="H11" s="5">
        <f>F11*3%</f>
        <v>150</v>
      </c>
      <c r="I11" s="3"/>
      <c r="J11" s="10">
        <f>SUM(G11:I11)</f>
        <v>1125</v>
      </c>
      <c r="K11" s="10">
        <f>F11-J11</f>
        <v>3875</v>
      </c>
      <c r="L11" s="3"/>
      <c r="M11" s="3"/>
    </row>
    <row r="12" spans="1:13" ht="24.75" customHeight="1">
      <c r="A12" s="4">
        <v>2</v>
      </c>
      <c r="B12" s="7" t="s">
        <v>18</v>
      </c>
      <c r="C12" s="10">
        <v>3500</v>
      </c>
      <c r="D12" s="10"/>
      <c r="E12" s="10"/>
      <c r="F12" s="10">
        <f>SUM(C12:E12)</f>
        <v>3500</v>
      </c>
      <c r="G12" s="5">
        <f>IF(F12&lt;2500,(F12-136)*14%,350+(F12-2500)*25%)</f>
        <v>600</v>
      </c>
      <c r="H12" s="5">
        <f>F12*3%</f>
        <v>105</v>
      </c>
      <c r="I12" s="3"/>
      <c r="J12" s="10">
        <f>SUM(G12:I12)</f>
        <v>705</v>
      </c>
      <c r="K12" s="10">
        <f>F12-J12</f>
        <v>2795</v>
      </c>
      <c r="L12" s="3"/>
      <c r="M12" s="3"/>
    </row>
    <row r="13" spans="1:13" ht="24.75" customHeight="1">
      <c r="A13" s="4">
        <v>3</v>
      </c>
      <c r="B13" s="7" t="s">
        <v>19</v>
      </c>
      <c r="C13" s="10">
        <v>2500</v>
      </c>
      <c r="D13" s="10">
        <v>200</v>
      </c>
      <c r="E13" s="10"/>
      <c r="F13" s="10">
        <f>SUM(C13:E13)</f>
        <v>2700</v>
      </c>
      <c r="G13" s="5">
        <f>IF(F13&lt;2500,(F13-136)*14%,350+(F13-2500)*25%)</f>
        <v>400</v>
      </c>
      <c r="H13" s="5">
        <f>F13*3%</f>
        <v>81</v>
      </c>
      <c r="I13" s="3"/>
      <c r="J13" s="10">
        <f>SUM(G13:I13)</f>
        <v>481</v>
      </c>
      <c r="K13" s="10">
        <f>F13-J13</f>
        <v>2219</v>
      </c>
      <c r="L13" s="3"/>
      <c r="M13" s="3"/>
    </row>
    <row r="14" spans="1:13" ht="24.75" customHeight="1">
      <c r="A14" s="4">
        <v>4</v>
      </c>
      <c r="B14" s="7" t="s">
        <v>20</v>
      </c>
      <c r="C14" s="10">
        <v>2800</v>
      </c>
      <c r="D14" s="10"/>
      <c r="E14" s="10"/>
      <c r="F14" s="10">
        <f>SUM(C14:E14)</f>
        <v>2800</v>
      </c>
      <c r="G14" s="5">
        <f>IF(F14&lt;2500,(F14-136)*14%,350+(F14-2500)*25%)</f>
        <v>425</v>
      </c>
      <c r="H14" s="5">
        <f>F14*3%</f>
        <v>84</v>
      </c>
      <c r="I14" s="3"/>
      <c r="J14" s="10">
        <f>SUM(G14:I14)</f>
        <v>509</v>
      </c>
      <c r="K14" s="10">
        <f>F14-J14</f>
        <v>2291</v>
      </c>
      <c r="L14" s="3"/>
      <c r="M14" s="3"/>
    </row>
    <row r="15" spans="1:13" ht="24.75" customHeight="1">
      <c r="A15" s="4">
        <v>5</v>
      </c>
      <c r="B15" s="7" t="s">
        <v>21</v>
      </c>
      <c r="C15" s="10">
        <v>3000</v>
      </c>
      <c r="D15" s="10"/>
      <c r="E15" s="10"/>
      <c r="F15" s="10">
        <f>SUM(C15:E15)</f>
        <v>3000</v>
      </c>
      <c r="G15" s="5">
        <f>IF(F15&lt;2500,(F15-136)*14%,350+(F15-2500)*25%)</f>
        <v>475</v>
      </c>
      <c r="H15" s="5">
        <f>F15*3%</f>
        <v>90</v>
      </c>
      <c r="I15" s="3"/>
      <c r="J15" s="10">
        <f>SUM(G15:I15)</f>
        <v>565</v>
      </c>
      <c r="K15" s="10">
        <f>F15-J15</f>
        <v>2435</v>
      </c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11" t="s">
        <v>23</v>
      </c>
      <c r="C18" s="12">
        <f aca="true" t="shared" si="0" ref="C18:K18">SUM(C11:C17)</f>
        <v>16800</v>
      </c>
      <c r="D18" s="12">
        <f t="shared" si="0"/>
        <v>200</v>
      </c>
      <c r="E18" s="12">
        <f t="shared" si="0"/>
        <v>0</v>
      </c>
      <c r="F18" s="12">
        <f t="shared" si="0"/>
        <v>17000</v>
      </c>
      <c r="G18" s="12">
        <f t="shared" si="0"/>
        <v>2875</v>
      </c>
      <c r="H18" s="12">
        <f t="shared" si="0"/>
        <v>510</v>
      </c>
      <c r="I18" s="12">
        <f t="shared" si="0"/>
        <v>0</v>
      </c>
      <c r="J18" s="12">
        <f t="shared" si="0"/>
        <v>3385</v>
      </c>
      <c r="K18" s="12">
        <f t="shared" si="0"/>
        <v>13615</v>
      </c>
      <c r="L18" s="3"/>
      <c r="M18" s="3"/>
    </row>
    <row r="19" spans="1:13" ht="12.75">
      <c r="A19" s="3"/>
      <c r="B19" s="11" t="s">
        <v>5</v>
      </c>
      <c r="C19" s="13"/>
      <c r="D19" s="13"/>
      <c r="E19" s="13"/>
      <c r="F19" s="13"/>
      <c r="G19" s="13"/>
      <c r="H19" s="13"/>
      <c r="I19" s="13"/>
      <c r="J19" s="13"/>
      <c r="K19" s="14">
        <v>10660</v>
      </c>
      <c r="L19" s="3"/>
      <c r="M19" s="3"/>
    </row>
    <row r="20" spans="1:13" ht="12.75">
      <c r="A20" s="3"/>
      <c r="B20" s="11" t="s">
        <v>24</v>
      </c>
      <c r="C20" s="13"/>
      <c r="D20" s="13"/>
      <c r="E20" s="13"/>
      <c r="F20" s="13"/>
      <c r="G20" s="13"/>
      <c r="H20" s="13"/>
      <c r="I20" s="13"/>
      <c r="J20" s="13"/>
      <c r="K20" s="14">
        <f>K18-K19</f>
        <v>2955</v>
      </c>
      <c r="L20" s="3"/>
      <c r="M20" s="3"/>
    </row>
    <row r="23" spans="2:11" ht="12.75">
      <c r="B23" s="15" t="s">
        <v>25</v>
      </c>
      <c r="C23" s="1"/>
      <c r="D23" s="1"/>
      <c r="E23" s="22" t="s">
        <v>19</v>
      </c>
      <c r="F23" s="22"/>
      <c r="G23" s="1"/>
      <c r="H23" s="1"/>
      <c r="I23" s="2" t="s">
        <v>26</v>
      </c>
      <c r="J23" s="1"/>
      <c r="K23" s="1"/>
    </row>
    <row r="24" spans="3:11" ht="12.75">
      <c r="C24" s="24" t="s">
        <v>27</v>
      </c>
      <c r="D24" s="24"/>
      <c r="G24" s="24" t="s">
        <v>27</v>
      </c>
      <c r="H24" s="24"/>
      <c r="J24" s="24" t="s">
        <v>27</v>
      </c>
      <c r="K24" s="24"/>
    </row>
  </sheetData>
  <sheetProtection/>
  <mergeCells count="13">
    <mergeCell ref="M8:M9"/>
    <mergeCell ref="E23:F23"/>
    <mergeCell ref="E5:J5"/>
    <mergeCell ref="C24:D24"/>
    <mergeCell ref="G24:H24"/>
    <mergeCell ref="J24:K24"/>
    <mergeCell ref="K8:K9"/>
    <mergeCell ref="E4:J4"/>
    <mergeCell ref="A8:A9"/>
    <mergeCell ref="B8:B9"/>
    <mergeCell ref="C8:F8"/>
    <mergeCell ref="G8:J8"/>
    <mergeCell ref="L8:L9"/>
  </mergeCells>
  <printOptions/>
  <pageMargins left="0.46" right="0.46" top="0.58" bottom="0.41" header="0.19" footer="0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Elnur Osmanov</cp:lastModifiedBy>
  <cp:lastPrinted>2015-08-15T17:23:18Z</cp:lastPrinted>
  <dcterms:created xsi:type="dcterms:W3CDTF">1996-10-08T23:32:33Z</dcterms:created>
  <dcterms:modified xsi:type="dcterms:W3CDTF">2016-07-18T18:28:28Z</dcterms:modified>
  <cp:category/>
  <cp:version/>
  <cp:contentType/>
  <cp:contentStatus/>
</cp:coreProperties>
</file>