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225" windowWidth="14805" windowHeight="7890" activeTab="3"/>
  </bookViews>
  <sheets>
    <sheet name="rengli horizontal" sheetId="4" r:id="rId1"/>
    <sheet name="ag qara horizontal" sheetId="5" r:id="rId2"/>
    <sheet name="rengli vertikal" sheetId="7" r:id="rId3"/>
    <sheet name="ag qara vertikal" sheetId="6" r:id="rId4"/>
  </sheets>
  <calcPr calcId="145621"/>
</workbook>
</file>

<file path=xl/calcChain.xml><?xml version="1.0" encoding="utf-8"?>
<calcChain xmlns="http://schemas.openxmlformats.org/spreadsheetml/2006/main">
  <c r="Y30" i="6" l="1"/>
  <c r="D48" i="6"/>
  <c r="D24" i="6"/>
  <c r="D48" i="7"/>
  <c r="D24" i="7"/>
  <c r="D44" i="5"/>
  <c r="D22" i="5"/>
  <c r="D44" i="4"/>
  <c r="D22" i="4"/>
  <c r="T48" i="7" l="1"/>
  <c r="S48" i="7"/>
  <c r="R48" i="7"/>
  <c r="M48" i="7"/>
  <c r="L48" i="7"/>
  <c r="K48" i="7"/>
  <c r="F48" i="7"/>
  <c r="E48" i="7"/>
  <c r="V47" i="7"/>
  <c r="V44" i="7"/>
  <c r="T36" i="7"/>
  <c r="S36" i="7"/>
  <c r="R36" i="7"/>
  <c r="M36" i="7"/>
  <c r="L36" i="7"/>
  <c r="K36" i="7"/>
  <c r="F36" i="7"/>
  <c r="E36" i="7"/>
  <c r="D36" i="7"/>
  <c r="V35" i="7"/>
  <c r="V32" i="7"/>
  <c r="X29" i="7"/>
  <c r="T24" i="7"/>
  <c r="S24" i="7"/>
  <c r="R24" i="7"/>
  <c r="M24" i="7"/>
  <c r="L24" i="7"/>
  <c r="K24" i="7"/>
  <c r="F24" i="7"/>
  <c r="E24" i="7"/>
  <c r="V23" i="7"/>
  <c r="V20" i="7"/>
  <c r="T12" i="7"/>
  <c r="S12" i="7"/>
  <c r="R12" i="7"/>
  <c r="M12" i="7"/>
  <c r="L12" i="7"/>
  <c r="K12" i="7"/>
  <c r="F12" i="7"/>
  <c r="E12" i="7"/>
  <c r="D12" i="7"/>
  <c r="V11" i="7"/>
  <c r="V8" i="7"/>
  <c r="X5" i="7"/>
  <c r="V47" i="6"/>
  <c r="V44" i="6"/>
  <c r="V35" i="6"/>
  <c r="V32" i="6"/>
  <c r="V23" i="6"/>
  <c r="V11" i="6"/>
  <c r="V20" i="6"/>
  <c r="V8" i="6"/>
  <c r="T48" i="6"/>
  <c r="S48" i="6"/>
  <c r="R48" i="6"/>
  <c r="M48" i="6"/>
  <c r="L48" i="6"/>
  <c r="K48" i="6"/>
  <c r="F48" i="6"/>
  <c r="E48" i="6"/>
  <c r="T36" i="6"/>
  <c r="S36" i="6"/>
  <c r="R36" i="6"/>
  <c r="M36" i="6"/>
  <c r="L36" i="6"/>
  <c r="K36" i="6"/>
  <c r="F36" i="6"/>
  <c r="E36" i="6"/>
  <c r="D36" i="6"/>
  <c r="S24" i="6"/>
  <c r="T24" i="6"/>
  <c r="R24" i="6"/>
  <c r="M24" i="6"/>
  <c r="L24" i="6"/>
  <c r="K24" i="6"/>
  <c r="E12" i="6"/>
  <c r="F24" i="6"/>
  <c r="E24" i="6"/>
  <c r="T12" i="6"/>
  <c r="S12" i="6"/>
  <c r="R12" i="6"/>
  <c r="M12" i="6"/>
  <c r="L12" i="6"/>
  <c r="K12" i="6"/>
  <c r="F12" i="6"/>
  <c r="D12" i="6"/>
  <c r="X8" i="7" l="1"/>
  <c r="X35" i="7"/>
  <c r="W20" i="7"/>
  <c r="W23" i="7"/>
  <c r="X32" i="7"/>
  <c r="W41" i="7"/>
  <c r="W29" i="7"/>
  <c r="W32" i="7"/>
  <c r="W11" i="7"/>
  <c r="W17" i="7"/>
  <c r="X11" i="7"/>
  <c r="Y18" i="7" s="1"/>
  <c r="W44" i="7"/>
  <c r="W5" i="7"/>
  <c r="W47" i="7"/>
  <c r="W8" i="7"/>
  <c r="W35" i="7"/>
  <c r="Y12" i="7"/>
  <c r="W20" i="6"/>
  <c r="X20" i="6" s="1"/>
  <c r="X35" i="6"/>
  <c r="W47" i="6"/>
  <c r="X11" i="6"/>
  <c r="W5" i="6"/>
  <c r="W23" i="6"/>
  <c r="X23" i="6" s="1"/>
  <c r="W29" i="6"/>
  <c r="W11" i="6"/>
  <c r="W32" i="6"/>
  <c r="W41" i="6"/>
  <c r="W8" i="6"/>
  <c r="W17" i="6"/>
  <c r="X16" i="6" s="1"/>
  <c r="W35" i="6"/>
  <c r="W44" i="6"/>
  <c r="X29" i="6"/>
  <c r="X5" i="6"/>
  <c r="AA44" i="5"/>
  <c r="Y44" i="5"/>
  <c r="W44" i="5"/>
  <c r="V44" i="5"/>
  <c r="P44" i="5"/>
  <c r="N44" i="5"/>
  <c r="M44" i="5"/>
  <c r="G44" i="5"/>
  <c r="AB44" i="5" s="1"/>
  <c r="E44" i="5"/>
  <c r="AB41" i="5"/>
  <c r="AA41" i="5"/>
  <c r="AA33" i="5"/>
  <c r="AC33" i="5" s="1"/>
  <c r="Y33" i="5"/>
  <c r="W33" i="5"/>
  <c r="V33" i="5"/>
  <c r="P33" i="5"/>
  <c r="N33" i="5"/>
  <c r="M33" i="5"/>
  <c r="G33" i="5"/>
  <c r="AB33" i="5" s="1"/>
  <c r="AC44" i="5" s="1"/>
  <c r="E33" i="5"/>
  <c r="AB30" i="5" s="1"/>
  <c r="AC41" i="5" s="1"/>
  <c r="D33" i="5"/>
  <c r="AB27" i="5" s="1"/>
  <c r="AA30" i="5"/>
  <c r="AC30" i="5" s="1"/>
  <c r="AC27" i="5"/>
  <c r="AA22" i="5"/>
  <c r="Y22" i="5"/>
  <c r="W22" i="5"/>
  <c r="AB19" i="5" s="1"/>
  <c r="V22" i="5"/>
  <c r="P22" i="5"/>
  <c r="N22" i="5"/>
  <c r="M22" i="5"/>
  <c r="G22" i="5"/>
  <c r="AB22" i="5" s="1"/>
  <c r="E22" i="5"/>
  <c r="AA19" i="5"/>
  <c r="AB16" i="5"/>
  <c r="AA11" i="5"/>
  <c r="AC11" i="5" s="1"/>
  <c r="AD17" i="5" s="1"/>
  <c r="Y11" i="5"/>
  <c r="W11" i="5"/>
  <c r="V11" i="5"/>
  <c r="P11" i="5"/>
  <c r="N11" i="5"/>
  <c r="M11" i="5"/>
  <c r="G11" i="5"/>
  <c r="AB11" i="5" s="1"/>
  <c r="AC21" i="5" s="1"/>
  <c r="AD34" i="5" s="1"/>
  <c r="E11" i="5"/>
  <c r="AB8" i="5" s="1"/>
  <c r="D11" i="5"/>
  <c r="AB5" i="5" s="1"/>
  <c r="AC8" i="5"/>
  <c r="AA8" i="5"/>
  <c r="AC5" i="5"/>
  <c r="AD11" i="5" s="1"/>
  <c r="AD14" i="5" l="1"/>
  <c r="AB38" i="5"/>
  <c r="AC38" i="5"/>
  <c r="AC15" i="5"/>
  <c r="AC18" i="5"/>
  <c r="AD31" i="5" s="1"/>
  <c r="Y15" i="7"/>
  <c r="W55" i="7" s="1"/>
  <c r="X22" i="7"/>
  <c r="X19" i="7"/>
  <c r="X41" i="7"/>
  <c r="X16" i="7"/>
  <c r="Y30" i="7" s="1"/>
  <c r="W53" i="7" s="1"/>
  <c r="X44" i="7"/>
  <c r="X47" i="7"/>
  <c r="Y18" i="6"/>
  <c r="X47" i="6"/>
  <c r="Y37" i="6"/>
  <c r="X44" i="6"/>
  <c r="Y12" i="6"/>
  <c r="X32" i="6"/>
  <c r="X8" i="6"/>
  <c r="AA44" i="4"/>
  <c r="Y44" i="4"/>
  <c r="W44" i="4"/>
  <c r="V44" i="4"/>
  <c r="P44" i="4"/>
  <c r="N44" i="4"/>
  <c r="M44" i="4"/>
  <c r="G44" i="4"/>
  <c r="AB44" i="4" s="1"/>
  <c r="E44" i="4"/>
  <c r="AB41" i="4" s="1"/>
  <c r="AB38" i="4"/>
  <c r="AA41" i="4"/>
  <c r="AA33" i="4"/>
  <c r="AC33" i="4" s="1"/>
  <c r="Y33" i="4"/>
  <c r="W33" i="4"/>
  <c r="V33" i="4"/>
  <c r="P33" i="4"/>
  <c r="N33" i="4"/>
  <c r="M33" i="4"/>
  <c r="G33" i="4"/>
  <c r="AB33" i="4" s="1"/>
  <c r="E33" i="4"/>
  <c r="AB30" i="4" s="1"/>
  <c r="D33" i="4"/>
  <c r="AB27" i="4" s="1"/>
  <c r="AA30" i="4"/>
  <c r="AC30" i="4" s="1"/>
  <c r="AC27" i="4"/>
  <c r="AA22" i="4"/>
  <c r="Y22" i="4"/>
  <c r="W22" i="4"/>
  <c r="V22" i="4"/>
  <c r="P22" i="4"/>
  <c r="N22" i="4"/>
  <c r="M22" i="4"/>
  <c r="G22" i="4"/>
  <c r="AB22" i="4" s="1"/>
  <c r="E22" i="4"/>
  <c r="AB19" i="4" s="1"/>
  <c r="AB16" i="4"/>
  <c r="AA19" i="4"/>
  <c r="AC8" i="4" s="1"/>
  <c r="AA11" i="4"/>
  <c r="AC11" i="4" s="1"/>
  <c r="AD17" i="4" s="1"/>
  <c r="Y11" i="4"/>
  <c r="W11" i="4"/>
  <c r="V11" i="4"/>
  <c r="P11" i="4"/>
  <c r="N11" i="4"/>
  <c r="M11" i="4"/>
  <c r="G11" i="4"/>
  <c r="AB11" i="4" s="1"/>
  <c r="E11" i="4"/>
  <c r="D11" i="4"/>
  <c r="AB5" i="4" s="1"/>
  <c r="AB8" i="4"/>
  <c r="AA8" i="4"/>
  <c r="AC5" i="4"/>
  <c r="AD11" i="4" s="1"/>
  <c r="AD28" i="5" l="1"/>
  <c r="AD14" i="4"/>
  <c r="AC38" i="4"/>
  <c r="AC41" i="4"/>
  <c r="AC44" i="4"/>
  <c r="AC15" i="4"/>
  <c r="AC21" i="4"/>
  <c r="AD34" i="4" s="1"/>
  <c r="Y33" i="7"/>
  <c r="W54" i="7"/>
  <c r="Y37" i="7"/>
  <c r="Y33" i="6"/>
  <c r="Y15" i="6"/>
  <c r="W55" i="6" s="1"/>
  <c r="X41" i="6"/>
  <c r="AC18" i="4"/>
  <c r="AD31" i="4" l="1"/>
  <c r="AD28" i="4"/>
  <c r="W54" i="6" l="1"/>
  <c r="W53" i="6"/>
</calcChain>
</file>

<file path=xl/sharedStrings.xml><?xml version="1.0" encoding="utf-8"?>
<sst xmlns="http://schemas.openxmlformats.org/spreadsheetml/2006/main" count="380" uniqueCount="47">
  <si>
    <t>2018-ci ilin İstehsalat təqvimi</t>
  </si>
  <si>
    <t>B.e.</t>
  </si>
  <si>
    <t>Ç.a.</t>
  </si>
  <si>
    <t>Ç.</t>
  </si>
  <si>
    <t>C.a.</t>
  </si>
  <si>
    <t>C.</t>
  </si>
  <si>
    <t>Ş.</t>
  </si>
  <si>
    <t>B.</t>
  </si>
  <si>
    <t>I RÜB</t>
  </si>
  <si>
    <t>I YARIMİL</t>
  </si>
  <si>
    <t>II YARIMİL</t>
  </si>
  <si>
    <t xml:space="preserve"> - təqvim günləri</t>
  </si>
  <si>
    <t xml:space="preserve"> - iş günləri</t>
  </si>
  <si>
    <t xml:space="preserve"> - bayram və istirahət günləri</t>
  </si>
  <si>
    <t xml:space="preserve"> - iş saatları (saat ilə) 40-,36-,24- saatlıq həftədə</t>
  </si>
  <si>
    <t>II RÜB</t>
  </si>
  <si>
    <t>III RÜB</t>
  </si>
  <si>
    <t>IV RÜB</t>
  </si>
  <si>
    <t>YANVAR</t>
  </si>
  <si>
    <t>FEVRAL</t>
  </si>
  <si>
    <t>MART</t>
  </si>
  <si>
    <t>APREL</t>
  </si>
  <si>
    <t>MAY</t>
  </si>
  <si>
    <t>İYUN</t>
  </si>
  <si>
    <t>İYUL</t>
  </si>
  <si>
    <t>AVQUST</t>
  </si>
  <si>
    <t>SENTYABR</t>
  </si>
  <si>
    <t>OKTYABR</t>
  </si>
  <si>
    <t>NOYABR</t>
  </si>
  <si>
    <t>DEKABR</t>
  </si>
  <si>
    <t>23/30</t>
  </si>
  <si>
    <t>24/31</t>
  </si>
  <si>
    <t>7*</t>
  </si>
  <si>
    <t>19*</t>
  </si>
  <si>
    <t>8*</t>
  </si>
  <si>
    <t>14*</t>
  </si>
  <si>
    <t>25*</t>
  </si>
  <si>
    <t>21*</t>
  </si>
  <si>
    <t>Təqvim www.muhasib.az saytı tərəfindən hazırlanıb.</t>
  </si>
  <si>
    <t xml:space="preserve">2018-ci ilin iş vaxtı norması - </t>
  </si>
  <si>
    <t xml:space="preserve"> saat</t>
  </si>
  <si>
    <t xml:space="preserve">2018-ci ilin orta aylıq iş vaxtı norması - </t>
  </si>
  <si>
    <t>saat</t>
  </si>
  <si>
    <t xml:space="preserve">2018-ci ilin orta aylıq iş günlərinin sayı - </t>
  </si>
  <si>
    <t>gün</t>
  </si>
  <si>
    <t>10*</t>
  </si>
  <si>
    <t>*Səsvermə, iş günü hesab edilməyən bayram günləri və ümumxalq hüzn günü qabağı iş gününün müddəti həftəlik iş günlərinin sayından asılı olmayaraq bir saat qısaldılır.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</si>
</sst>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26"/>
      <color theme="4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0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vertical="top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1" applyFont="1"/>
    <xf numFmtId="0" fontId="4" fillId="0" borderId="0" xfId="0" applyFont="1" applyFill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5" xfId="0" applyFont="1" applyBorder="1"/>
    <xf numFmtId="0" fontId="9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2" xfId="0" applyFont="1" applyFill="1" applyBorder="1"/>
    <xf numFmtId="0" fontId="7" fillId="0" borderId="1" xfId="0" applyFont="1" applyFill="1" applyBorder="1" applyAlignment="1">
      <alignment horizontal="left"/>
    </xf>
    <xf numFmtId="0" fontId="0" fillId="0" borderId="0" xfId="0" applyFill="1"/>
    <xf numFmtId="0" fontId="10" fillId="0" borderId="0" xfId="0" applyFont="1" applyAlignment="1">
      <alignment vertical="top"/>
    </xf>
    <xf numFmtId="0" fontId="11" fillId="0" borderId="4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2" fillId="0" borderId="2" xfId="0" applyFont="1" applyBorder="1"/>
    <xf numFmtId="0" fontId="12" fillId="0" borderId="1" xfId="0" applyFont="1" applyBorder="1"/>
    <xf numFmtId="0" fontId="13" fillId="0" borderId="0" xfId="0" applyFont="1" applyFill="1" applyAlignment="1">
      <alignment horizontal="center"/>
    </xf>
    <xf numFmtId="0" fontId="13" fillId="0" borderId="1" xfId="0" applyFont="1" applyFill="1" applyBorder="1"/>
    <xf numFmtId="0" fontId="13" fillId="0" borderId="2" xfId="0" applyFont="1" applyFill="1" applyBorder="1"/>
    <xf numFmtId="0" fontId="13" fillId="0" borderId="0" xfId="0" applyFon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0" fontId="13" fillId="0" borderId="6" xfId="0" applyFont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7" fillId="3" borderId="0" xfId="0" applyFont="1" applyFill="1"/>
    <xf numFmtId="0" fontId="13" fillId="3" borderId="0" xfId="0" applyFont="1" applyFill="1" applyAlignment="1">
      <alignment horizontal="center"/>
    </xf>
    <xf numFmtId="0" fontId="13" fillId="0" borderId="0" xfId="0" applyFont="1"/>
    <xf numFmtId="0" fontId="13" fillId="3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5" fillId="0" borderId="0" xfId="0" applyFont="1"/>
    <xf numFmtId="0" fontId="1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16" fillId="0" borderId="4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3" fillId="0" borderId="0" xfId="0" applyFont="1" applyFill="1" applyAlignment="1">
      <alignment horizontal="left"/>
    </xf>
    <xf numFmtId="0" fontId="17" fillId="0" borderId="2" xfId="0" applyFont="1" applyBorder="1"/>
    <xf numFmtId="0" fontId="17" fillId="0" borderId="0" xfId="0" applyFont="1" applyFill="1" applyBorder="1" applyAlignment="1">
      <alignment horizontal="center"/>
    </xf>
    <xf numFmtId="0" fontId="4" fillId="0" borderId="3" xfId="0" applyFont="1" applyBorder="1"/>
    <xf numFmtId="0" fontId="4" fillId="0" borderId="0" xfId="0" applyFont="1" applyFill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2" fillId="0" borderId="0" xfId="0" applyFont="1"/>
    <xf numFmtId="165" fontId="2" fillId="0" borderId="0" xfId="0" applyNumberFormat="1" applyFont="1"/>
    <xf numFmtId="2" fontId="2" fillId="0" borderId="0" xfId="0" applyNumberFormat="1" applyFont="1"/>
    <xf numFmtId="0" fontId="15" fillId="0" borderId="0" xfId="0" applyFont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18" fillId="0" borderId="4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hyperlink" Target="https://www.muhasib.az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hyperlink" Target="https://www.muhasib.az/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hyperlink" Target="https://www.muhasib.az/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hyperlink" Target="https://www.muhasib.a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236764</xdr:colOff>
      <xdr:row>3</xdr:row>
      <xdr:rowOff>1923</xdr:rowOff>
    </xdr:from>
    <xdr:to>
      <xdr:col>26</xdr:col>
      <xdr:colOff>446313</xdr:colOff>
      <xdr:row>3</xdr:row>
      <xdr:rowOff>217716</xdr:rowOff>
    </xdr:to>
    <xdr:pic>
      <xdr:nvPicPr>
        <xdr:cNvPr id="2" name="Picture 1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5014" y="954423"/>
          <a:ext cx="209549" cy="215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102694</xdr:colOff>
      <xdr:row>10</xdr:row>
      <xdr:rowOff>19051</xdr:rowOff>
    </xdr:from>
    <xdr:to>
      <xdr:col>0</xdr:col>
      <xdr:colOff>293193</xdr:colOff>
      <xdr:row>10</xdr:row>
      <xdr:rowOff>211231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94" y="2607610"/>
          <a:ext cx="190499" cy="192180"/>
        </a:xfrm>
        <a:prstGeom prst="rect">
          <a:avLst/>
        </a:prstGeom>
      </xdr:spPr>
    </xdr:pic>
    <xdr:clientData/>
  </xdr:twoCellAnchor>
  <xdr:twoCellAnchor editAs="oneCell">
    <xdr:from>
      <xdr:col>1</xdr:col>
      <xdr:colOff>89087</xdr:colOff>
      <xdr:row>10</xdr:row>
      <xdr:rowOff>23132</xdr:rowOff>
    </xdr:from>
    <xdr:to>
      <xdr:col>1</xdr:col>
      <xdr:colOff>279887</xdr:colOff>
      <xdr:row>10</xdr:row>
      <xdr:rowOff>215613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81" y="2611691"/>
          <a:ext cx="190800" cy="192481"/>
        </a:xfrm>
        <a:prstGeom prst="rect">
          <a:avLst/>
        </a:prstGeom>
      </xdr:spPr>
    </xdr:pic>
    <xdr:clientData/>
  </xdr:twoCellAnchor>
  <xdr:twoCellAnchor editAs="oneCell">
    <xdr:from>
      <xdr:col>2</xdr:col>
      <xdr:colOff>308442</xdr:colOff>
      <xdr:row>10</xdr:row>
      <xdr:rowOff>9525</xdr:rowOff>
    </xdr:from>
    <xdr:to>
      <xdr:col>2</xdr:col>
      <xdr:colOff>506442</xdr:colOff>
      <xdr:row>10</xdr:row>
      <xdr:rowOff>209206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228" y="2676525"/>
          <a:ext cx="198000" cy="199681"/>
        </a:xfrm>
        <a:prstGeom prst="rect">
          <a:avLst/>
        </a:prstGeom>
      </xdr:spPr>
    </xdr:pic>
    <xdr:clientData/>
  </xdr:twoCellAnchor>
  <xdr:oneCellAnchor>
    <xdr:from>
      <xdr:col>13</xdr:col>
      <xdr:colOff>352425</xdr:colOff>
      <xdr:row>14</xdr:row>
      <xdr:rowOff>104775</xdr:rowOff>
    </xdr:from>
    <xdr:ext cx="184731" cy="264560"/>
    <xdr:sp macro="" textlink="">
      <xdr:nvSpPr>
        <xdr:cNvPr id="6" name="TextBox 5"/>
        <xdr:cNvSpPr txBox="1"/>
      </xdr:nvSpPr>
      <xdr:spPr>
        <a:xfrm>
          <a:off x="5972175" y="325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406852</xdr:colOff>
      <xdr:row>9</xdr:row>
      <xdr:rowOff>85725</xdr:rowOff>
    </xdr:from>
    <xdr:ext cx="314702" cy="248851"/>
    <xdr:sp macro="" textlink="">
      <xdr:nvSpPr>
        <xdr:cNvPr id="7" name="TextBox 6"/>
        <xdr:cNvSpPr txBox="1"/>
      </xdr:nvSpPr>
      <xdr:spPr>
        <a:xfrm>
          <a:off x="1522638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3</xdr:col>
      <xdr:colOff>532319</xdr:colOff>
      <xdr:row>10</xdr:row>
      <xdr:rowOff>19050</xdr:rowOff>
    </xdr:from>
    <xdr:ext cx="198000" cy="19800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5998" y="2686050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115019</xdr:colOff>
      <xdr:row>9</xdr:row>
      <xdr:rowOff>95250</xdr:rowOff>
    </xdr:from>
    <xdr:ext cx="314702" cy="248851"/>
    <xdr:sp macro="" textlink="">
      <xdr:nvSpPr>
        <xdr:cNvPr id="9" name="TextBox 8"/>
        <xdr:cNvSpPr txBox="1"/>
      </xdr:nvSpPr>
      <xdr:spPr>
        <a:xfrm>
          <a:off x="2346590" y="251732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271703</xdr:colOff>
      <xdr:row>10</xdr:row>
      <xdr:rowOff>9525</xdr:rowOff>
    </xdr:from>
    <xdr:ext cx="198000" cy="19800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167" y="2676525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370113</xdr:colOff>
      <xdr:row>9</xdr:row>
      <xdr:rowOff>85725</xdr:rowOff>
    </xdr:from>
    <xdr:ext cx="314702" cy="248851"/>
    <xdr:sp macro="" textlink="">
      <xdr:nvSpPr>
        <xdr:cNvPr id="11" name="TextBox 10"/>
        <xdr:cNvSpPr txBox="1"/>
      </xdr:nvSpPr>
      <xdr:spPr>
        <a:xfrm>
          <a:off x="3159577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9</xdr:col>
      <xdr:colOff>102694</xdr:colOff>
      <xdr:row>10</xdr:row>
      <xdr:rowOff>19051</xdr:rowOff>
    </xdr:from>
    <xdr:ext cx="190499" cy="190499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753" y="2607610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175531</xdr:colOff>
      <xdr:row>10</xdr:row>
      <xdr:rowOff>20731</xdr:rowOff>
    </xdr:from>
    <xdr:ext cx="190800" cy="190800"/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884" y="2609290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294835</xdr:colOff>
      <xdr:row>10</xdr:row>
      <xdr:rowOff>9525</xdr:rowOff>
    </xdr:from>
    <xdr:ext cx="198000" cy="198000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871" y="2676525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393245</xdr:colOff>
      <xdr:row>9</xdr:row>
      <xdr:rowOff>85725</xdr:rowOff>
    </xdr:from>
    <xdr:ext cx="314702" cy="248851"/>
    <xdr:sp macro="" textlink="">
      <xdr:nvSpPr>
        <xdr:cNvPr id="15" name="TextBox 14"/>
        <xdr:cNvSpPr txBox="1"/>
      </xdr:nvSpPr>
      <xdr:spPr>
        <a:xfrm>
          <a:off x="5795281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12</xdr:col>
      <xdr:colOff>486696</xdr:colOff>
      <xdr:row>10</xdr:row>
      <xdr:rowOff>19050</xdr:rowOff>
    </xdr:from>
    <xdr:ext cx="198000" cy="198000"/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6625" y="2686050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9</xdr:row>
      <xdr:rowOff>95250</xdr:rowOff>
    </xdr:from>
    <xdr:ext cx="314702" cy="248851"/>
    <xdr:sp macro="" textlink="">
      <xdr:nvSpPr>
        <xdr:cNvPr id="17" name="TextBox 16"/>
        <xdr:cNvSpPr txBox="1"/>
      </xdr:nvSpPr>
      <xdr:spPr>
        <a:xfrm>
          <a:off x="6546396" y="251732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298917</xdr:colOff>
      <xdr:row>10</xdr:row>
      <xdr:rowOff>9525</xdr:rowOff>
    </xdr:from>
    <xdr:ext cx="198000" cy="198000"/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4631" y="2676525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397327</xdr:colOff>
      <xdr:row>9</xdr:row>
      <xdr:rowOff>85725</xdr:rowOff>
    </xdr:from>
    <xdr:ext cx="314702" cy="248851"/>
    <xdr:sp macro="" textlink="">
      <xdr:nvSpPr>
        <xdr:cNvPr id="19" name="TextBox 18"/>
        <xdr:cNvSpPr txBox="1"/>
      </xdr:nvSpPr>
      <xdr:spPr>
        <a:xfrm>
          <a:off x="7473041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107496</xdr:colOff>
      <xdr:row>10</xdr:row>
      <xdr:rowOff>19051</xdr:rowOff>
    </xdr:from>
    <xdr:ext cx="190499" cy="190499"/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9996" y="2686051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107496</xdr:colOff>
      <xdr:row>10</xdr:row>
      <xdr:rowOff>23132</xdr:rowOff>
    </xdr:from>
    <xdr:ext cx="190800" cy="190800"/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7889" y="2690132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314846</xdr:colOff>
      <xdr:row>10</xdr:row>
      <xdr:rowOff>9525</xdr:rowOff>
    </xdr:from>
    <xdr:ext cx="198000" cy="198000"/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3132" y="2676525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413256</xdr:colOff>
      <xdr:row>9</xdr:row>
      <xdr:rowOff>85725</xdr:rowOff>
    </xdr:from>
    <xdr:ext cx="314702" cy="248851"/>
    <xdr:sp macro="" textlink="">
      <xdr:nvSpPr>
        <xdr:cNvPr id="23" name="TextBox 22"/>
        <xdr:cNvSpPr txBox="1"/>
      </xdr:nvSpPr>
      <xdr:spPr>
        <a:xfrm>
          <a:off x="10101542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21</xdr:col>
      <xdr:colOff>445072</xdr:colOff>
      <xdr:row>10</xdr:row>
      <xdr:rowOff>19050</xdr:rowOff>
    </xdr:from>
    <xdr:ext cx="198000" cy="198000"/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2072" y="2607609"/>
          <a:ext cx="198000" cy="198000"/>
        </a:xfrm>
        <a:prstGeom prst="rect">
          <a:avLst/>
        </a:prstGeom>
      </xdr:spPr>
    </xdr:pic>
    <xdr:clientData/>
  </xdr:oneCellAnchor>
  <xdr:oneCellAnchor>
    <xdr:from>
      <xdr:col>21</xdr:col>
      <xdr:colOff>531237</xdr:colOff>
      <xdr:row>9</xdr:row>
      <xdr:rowOff>95250</xdr:rowOff>
    </xdr:from>
    <xdr:ext cx="314702" cy="248851"/>
    <xdr:sp macro="" textlink="">
      <xdr:nvSpPr>
        <xdr:cNvPr id="25" name="TextBox 24"/>
        <xdr:cNvSpPr txBox="1"/>
      </xdr:nvSpPr>
      <xdr:spPr>
        <a:xfrm>
          <a:off x="10818237" y="244848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312524</xdr:colOff>
      <xdr:row>10</xdr:row>
      <xdr:rowOff>9525</xdr:rowOff>
    </xdr:from>
    <xdr:ext cx="198000" cy="198000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4488" y="2676525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410934</xdr:colOff>
      <xdr:row>9</xdr:row>
      <xdr:rowOff>85725</xdr:rowOff>
    </xdr:from>
    <xdr:ext cx="314702" cy="248851"/>
    <xdr:sp macro="" textlink="">
      <xdr:nvSpPr>
        <xdr:cNvPr id="27" name="TextBox 26"/>
        <xdr:cNvSpPr txBox="1"/>
      </xdr:nvSpPr>
      <xdr:spPr>
        <a:xfrm>
          <a:off x="11772898" y="25077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246289</xdr:colOff>
      <xdr:row>6</xdr:row>
      <xdr:rowOff>32658</xdr:rowOff>
    </xdr:from>
    <xdr:ext cx="190499" cy="190499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4539" y="1719944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255814</xdr:colOff>
      <xdr:row>9</xdr:row>
      <xdr:rowOff>31296</xdr:rowOff>
    </xdr:from>
    <xdr:ext cx="190800" cy="190800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4064" y="2453367"/>
          <a:ext cx="190800" cy="190800"/>
        </a:xfrm>
        <a:prstGeom prst="rect">
          <a:avLst/>
        </a:prstGeom>
      </xdr:spPr>
    </xdr:pic>
    <xdr:clientData/>
  </xdr:oneCellAnchor>
  <xdr:twoCellAnchor editAs="oneCell">
    <xdr:from>
      <xdr:col>27</xdr:col>
      <xdr:colOff>70318</xdr:colOff>
      <xdr:row>3</xdr:row>
      <xdr:rowOff>13128</xdr:rowOff>
    </xdr:from>
    <xdr:to>
      <xdr:col>27</xdr:col>
      <xdr:colOff>268318</xdr:colOff>
      <xdr:row>3</xdr:row>
      <xdr:rowOff>217372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1711" y="965628"/>
          <a:ext cx="198000" cy="204244"/>
        </a:xfrm>
        <a:prstGeom prst="rect">
          <a:avLst/>
        </a:prstGeom>
      </xdr:spPr>
    </xdr:pic>
    <xdr:clientData/>
  </xdr:twoCellAnchor>
  <xdr:oneCellAnchor>
    <xdr:from>
      <xdr:col>27</xdr:col>
      <xdr:colOff>168728</xdr:colOff>
      <xdr:row>2</xdr:row>
      <xdr:rowOff>225399</xdr:rowOff>
    </xdr:from>
    <xdr:ext cx="314702" cy="248851"/>
    <xdr:sp macro="" textlink="">
      <xdr:nvSpPr>
        <xdr:cNvPr id="31" name="TextBox 30"/>
        <xdr:cNvSpPr txBox="1"/>
      </xdr:nvSpPr>
      <xdr:spPr>
        <a:xfrm>
          <a:off x="13490121" y="85132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twoCellAnchor editAs="oneCell">
    <xdr:from>
      <xdr:col>27</xdr:col>
      <xdr:colOff>93450</xdr:colOff>
      <xdr:row>6</xdr:row>
      <xdr:rowOff>17688</xdr:rowOff>
    </xdr:from>
    <xdr:to>
      <xdr:col>27</xdr:col>
      <xdr:colOff>291450</xdr:colOff>
      <xdr:row>6</xdr:row>
      <xdr:rowOff>226974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4843" y="1704974"/>
          <a:ext cx="198000" cy="209286"/>
        </a:xfrm>
        <a:prstGeom prst="rect">
          <a:avLst/>
        </a:prstGeom>
      </xdr:spPr>
    </xdr:pic>
    <xdr:clientData/>
  </xdr:twoCellAnchor>
  <xdr:oneCellAnchor>
    <xdr:from>
      <xdr:col>27</xdr:col>
      <xdr:colOff>191860</xdr:colOff>
      <xdr:row>5</xdr:row>
      <xdr:rowOff>148317</xdr:rowOff>
    </xdr:from>
    <xdr:ext cx="314702" cy="248851"/>
    <xdr:sp macro="" textlink="">
      <xdr:nvSpPr>
        <xdr:cNvPr id="33" name="TextBox 32"/>
        <xdr:cNvSpPr txBox="1"/>
      </xdr:nvSpPr>
      <xdr:spPr>
        <a:xfrm>
          <a:off x="13513253" y="15906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twoCellAnchor editAs="oneCell">
    <xdr:from>
      <xdr:col>27</xdr:col>
      <xdr:colOff>85286</xdr:colOff>
      <xdr:row>9</xdr:row>
      <xdr:rowOff>17689</xdr:rowOff>
    </xdr:from>
    <xdr:to>
      <xdr:col>27</xdr:col>
      <xdr:colOff>283286</xdr:colOff>
      <xdr:row>9</xdr:row>
      <xdr:rowOff>226975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679" y="2439760"/>
          <a:ext cx="198000" cy="209286"/>
        </a:xfrm>
        <a:prstGeom prst="rect">
          <a:avLst/>
        </a:prstGeom>
      </xdr:spPr>
    </xdr:pic>
    <xdr:clientData/>
  </xdr:twoCellAnchor>
  <xdr:oneCellAnchor>
    <xdr:from>
      <xdr:col>27</xdr:col>
      <xdr:colOff>183696</xdr:colOff>
      <xdr:row>8</xdr:row>
      <xdr:rowOff>148317</xdr:rowOff>
    </xdr:from>
    <xdr:ext cx="314702" cy="248851"/>
    <xdr:sp macro="" textlink="">
      <xdr:nvSpPr>
        <xdr:cNvPr id="35" name="TextBox 34"/>
        <xdr:cNvSpPr txBox="1"/>
      </xdr:nvSpPr>
      <xdr:spPr>
        <a:xfrm>
          <a:off x="13505089" y="23254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236764</xdr:colOff>
      <xdr:row>14</xdr:row>
      <xdr:rowOff>1922</xdr:rowOff>
    </xdr:from>
    <xdr:ext cx="209549" cy="210110"/>
    <xdr:pic>
      <xdr:nvPicPr>
        <xdr:cNvPr id="36" name="Picture 35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5014" y="3594208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21</xdr:row>
      <xdr:rowOff>46265</xdr:rowOff>
    </xdr:from>
    <xdr:ext cx="190499" cy="190499"/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5189765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170729</xdr:colOff>
      <xdr:row>21</xdr:row>
      <xdr:rowOff>23132</xdr:rowOff>
    </xdr:from>
    <xdr:ext cx="190800" cy="190800"/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23" y="5166632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281228</xdr:colOff>
      <xdr:row>21</xdr:row>
      <xdr:rowOff>9525</xdr:rowOff>
    </xdr:from>
    <xdr:ext cx="198000" cy="198000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4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379638</xdr:colOff>
      <xdr:row>20</xdr:row>
      <xdr:rowOff>85725</xdr:rowOff>
    </xdr:from>
    <xdr:ext cx="314702" cy="248851"/>
    <xdr:sp macro="" textlink="">
      <xdr:nvSpPr>
        <xdr:cNvPr id="40" name="TextBox 39"/>
        <xdr:cNvSpPr txBox="1"/>
      </xdr:nvSpPr>
      <xdr:spPr>
        <a:xfrm>
          <a:off x="1495424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4</xdr:col>
      <xdr:colOff>28575</xdr:colOff>
      <xdr:row>20</xdr:row>
      <xdr:rowOff>95250</xdr:rowOff>
    </xdr:from>
    <xdr:ext cx="314702" cy="248851"/>
    <xdr:sp macro="" textlink="">
      <xdr:nvSpPr>
        <xdr:cNvPr id="41" name="TextBox 40"/>
        <xdr:cNvSpPr txBox="1"/>
      </xdr:nvSpPr>
      <xdr:spPr>
        <a:xfrm>
          <a:off x="2260146" y="51571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271703</xdr:colOff>
      <xdr:row>21</xdr:row>
      <xdr:rowOff>9525</xdr:rowOff>
    </xdr:from>
    <xdr:ext cx="198000" cy="198000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167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370113</xdr:colOff>
      <xdr:row>20</xdr:row>
      <xdr:rowOff>85725</xdr:rowOff>
    </xdr:from>
    <xdr:ext cx="314702" cy="248851"/>
    <xdr:sp macro="" textlink="">
      <xdr:nvSpPr>
        <xdr:cNvPr id="43" name="TextBox 42"/>
        <xdr:cNvSpPr txBox="1"/>
      </xdr:nvSpPr>
      <xdr:spPr>
        <a:xfrm>
          <a:off x="3159577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9</xdr:col>
      <xdr:colOff>89087</xdr:colOff>
      <xdr:row>21</xdr:row>
      <xdr:rowOff>46265</xdr:rowOff>
    </xdr:from>
    <xdr:ext cx="190499" cy="190499"/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146" y="5189765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89087</xdr:colOff>
      <xdr:row>21</xdr:row>
      <xdr:rowOff>23132</xdr:rowOff>
    </xdr:from>
    <xdr:ext cx="190800" cy="190800"/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440" y="5166632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308442</xdr:colOff>
      <xdr:row>21</xdr:row>
      <xdr:rowOff>23132</xdr:rowOff>
    </xdr:from>
    <xdr:ext cx="198000" cy="198000"/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0478" y="5329918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406852</xdr:colOff>
      <xdr:row>20</xdr:row>
      <xdr:rowOff>99332</xdr:rowOff>
    </xdr:from>
    <xdr:ext cx="314702" cy="248851"/>
    <xdr:sp macro="" textlink="">
      <xdr:nvSpPr>
        <xdr:cNvPr id="47" name="TextBox 46"/>
        <xdr:cNvSpPr txBox="1"/>
      </xdr:nvSpPr>
      <xdr:spPr>
        <a:xfrm>
          <a:off x="5808888" y="516118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459482</xdr:colOff>
      <xdr:row>21</xdr:row>
      <xdr:rowOff>19050</xdr:rowOff>
    </xdr:from>
    <xdr:ext cx="198000" cy="198000"/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411" y="5325836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20</xdr:row>
      <xdr:rowOff>95250</xdr:rowOff>
    </xdr:from>
    <xdr:ext cx="314702" cy="248851"/>
    <xdr:sp macro="" textlink="">
      <xdr:nvSpPr>
        <xdr:cNvPr id="49" name="TextBox 48"/>
        <xdr:cNvSpPr txBox="1"/>
      </xdr:nvSpPr>
      <xdr:spPr>
        <a:xfrm>
          <a:off x="6546396" y="51571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271703</xdr:colOff>
      <xdr:row>21</xdr:row>
      <xdr:rowOff>9525</xdr:rowOff>
    </xdr:from>
    <xdr:ext cx="198000" cy="198000"/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7417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370113</xdr:colOff>
      <xdr:row>20</xdr:row>
      <xdr:rowOff>85725</xdr:rowOff>
    </xdr:from>
    <xdr:ext cx="314702" cy="248851"/>
    <xdr:sp macro="" textlink="">
      <xdr:nvSpPr>
        <xdr:cNvPr id="51" name="TextBox 50"/>
        <xdr:cNvSpPr txBox="1"/>
      </xdr:nvSpPr>
      <xdr:spPr>
        <a:xfrm>
          <a:off x="7445827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89087</xdr:colOff>
      <xdr:row>21</xdr:row>
      <xdr:rowOff>46265</xdr:rowOff>
    </xdr:from>
    <xdr:ext cx="190499" cy="190499"/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205" y="5189765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21</xdr:row>
      <xdr:rowOff>20731</xdr:rowOff>
    </xdr:from>
    <xdr:ext cx="190800" cy="190800"/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499" y="5164231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301239</xdr:colOff>
      <xdr:row>21</xdr:row>
      <xdr:rowOff>9525</xdr:rowOff>
    </xdr:from>
    <xdr:ext cx="198000" cy="198000"/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25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366031</xdr:colOff>
      <xdr:row>20</xdr:row>
      <xdr:rowOff>85725</xdr:rowOff>
    </xdr:from>
    <xdr:ext cx="314702" cy="248851"/>
    <xdr:sp macro="" textlink="">
      <xdr:nvSpPr>
        <xdr:cNvPr id="55" name="TextBox 54"/>
        <xdr:cNvSpPr txBox="1"/>
      </xdr:nvSpPr>
      <xdr:spPr>
        <a:xfrm>
          <a:off x="10054317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21</xdr:col>
      <xdr:colOff>451476</xdr:colOff>
      <xdr:row>21</xdr:row>
      <xdr:rowOff>19050</xdr:rowOff>
    </xdr:from>
    <xdr:ext cx="198000" cy="198000"/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8476" y="5162550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4561</xdr:colOff>
      <xdr:row>20</xdr:row>
      <xdr:rowOff>95250</xdr:rowOff>
    </xdr:from>
    <xdr:ext cx="314702" cy="248851"/>
    <xdr:sp macro="" textlink="">
      <xdr:nvSpPr>
        <xdr:cNvPr id="57" name="TextBox 56"/>
        <xdr:cNvSpPr txBox="1"/>
      </xdr:nvSpPr>
      <xdr:spPr>
        <a:xfrm>
          <a:off x="10851855" y="500342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23</xdr:col>
      <xdr:colOff>298917</xdr:colOff>
      <xdr:row>21</xdr:row>
      <xdr:rowOff>9525</xdr:rowOff>
    </xdr:from>
    <xdr:ext cx="198000" cy="198000"/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0881" y="5316311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397327</xdr:colOff>
      <xdr:row>20</xdr:row>
      <xdr:rowOff>85725</xdr:rowOff>
    </xdr:from>
    <xdr:ext cx="314702" cy="248851"/>
    <xdr:sp macro="" textlink="">
      <xdr:nvSpPr>
        <xdr:cNvPr id="59" name="TextBox 58"/>
        <xdr:cNvSpPr txBox="1"/>
      </xdr:nvSpPr>
      <xdr:spPr>
        <a:xfrm>
          <a:off x="11759291" y="514758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26</xdr:col>
      <xdr:colOff>246289</xdr:colOff>
      <xdr:row>17</xdr:row>
      <xdr:rowOff>46265</xdr:rowOff>
    </xdr:from>
    <xdr:ext cx="190499" cy="190499"/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4539" y="4373336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242207</xdr:colOff>
      <xdr:row>20</xdr:row>
      <xdr:rowOff>17689</xdr:rowOff>
    </xdr:from>
    <xdr:ext cx="190800" cy="190800"/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0457" y="5079546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83925</xdr:colOff>
      <xdr:row>14</xdr:row>
      <xdr:rowOff>13127</xdr:rowOff>
    </xdr:from>
    <xdr:ext cx="198000" cy="198561"/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318" y="3605413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182335</xdr:colOff>
      <xdr:row>13</xdr:row>
      <xdr:rowOff>225399</xdr:rowOff>
    </xdr:from>
    <xdr:ext cx="314702" cy="248851"/>
    <xdr:sp macro="" textlink="">
      <xdr:nvSpPr>
        <xdr:cNvPr id="63" name="TextBox 62"/>
        <xdr:cNvSpPr txBox="1"/>
      </xdr:nvSpPr>
      <xdr:spPr>
        <a:xfrm>
          <a:off x="13503728" y="349111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79843</xdr:colOff>
      <xdr:row>17</xdr:row>
      <xdr:rowOff>31296</xdr:rowOff>
    </xdr:from>
    <xdr:ext cx="198000" cy="198000"/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236" y="4358367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178253</xdr:colOff>
      <xdr:row>16</xdr:row>
      <xdr:rowOff>161924</xdr:rowOff>
    </xdr:from>
    <xdr:ext cx="314702" cy="248851"/>
    <xdr:sp macro="" textlink="">
      <xdr:nvSpPr>
        <xdr:cNvPr id="65" name="TextBox 64"/>
        <xdr:cNvSpPr txBox="1"/>
      </xdr:nvSpPr>
      <xdr:spPr>
        <a:xfrm>
          <a:off x="13499646" y="42440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98893</xdr:colOff>
      <xdr:row>20</xdr:row>
      <xdr:rowOff>17689</xdr:rowOff>
    </xdr:from>
    <xdr:ext cx="198000" cy="198000"/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0286" y="5079546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197303</xdr:colOff>
      <xdr:row>19</xdr:row>
      <xdr:rowOff>148317</xdr:rowOff>
    </xdr:from>
    <xdr:ext cx="314702" cy="248851"/>
    <xdr:sp macro="" textlink="">
      <xdr:nvSpPr>
        <xdr:cNvPr id="67" name="TextBox 66"/>
        <xdr:cNvSpPr txBox="1"/>
      </xdr:nvSpPr>
      <xdr:spPr>
        <a:xfrm>
          <a:off x="13518696" y="496524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13</xdr:col>
      <xdr:colOff>352425</xdr:colOff>
      <xdr:row>25</xdr:row>
      <xdr:rowOff>104775</xdr:rowOff>
    </xdr:from>
    <xdr:ext cx="184731" cy="264560"/>
    <xdr:sp macro="" textlink="">
      <xdr:nvSpPr>
        <xdr:cNvPr id="68" name="TextBox 67"/>
        <xdr:cNvSpPr txBox="1"/>
      </xdr:nvSpPr>
      <xdr:spPr>
        <a:xfrm>
          <a:off x="597217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236764</xdr:colOff>
      <xdr:row>25</xdr:row>
      <xdr:rowOff>1923</xdr:rowOff>
    </xdr:from>
    <xdr:ext cx="209549" cy="210110"/>
    <xdr:pic>
      <xdr:nvPicPr>
        <xdr:cNvPr id="69" name="Picture 68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5014" y="6233994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32</xdr:row>
      <xdr:rowOff>46265</xdr:rowOff>
    </xdr:from>
    <xdr:ext cx="190499" cy="190499"/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7744706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170729</xdr:colOff>
      <xdr:row>32</xdr:row>
      <xdr:rowOff>36739</xdr:rowOff>
    </xdr:from>
    <xdr:ext cx="190800" cy="190800"/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23" y="7735180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308442</xdr:colOff>
      <xdr:row>32</xdr:row>
      <xdr:rowOff>36739</xdr:rowOff>
    </xdr:from>
    <xdr:ext cx="198000" cy="198000"/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228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532839</xdr:colOff>
      <xdr:row>31</xdr:row>
      <xdr:rowOff>108857</xdr:rowOff>
    </xdr:from>
    <xdr:ext cx="314702" cy="248851"/>
    <xdr:sp macro="" textlink="">
      <xdr:nvSpPr>
        <xdr:cNvPr id="74" name="TextBox 73"/>
        <xdr:cNvSpPr txBox="1"/>
      </xdr:nvSpPr>
      <xdr:spPr>
        <a:xfrm>
          <a:off x="2213721" y="7571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5</xdr:col>
      <xdr:colOff>298917</xdr:colOff>
      <xdr:row>32</xdr:row>
      <xdr:rowOff>36739</xdr:rowOff>
    </xdr:from>
    <xdr:ext cx="198000" cy="198000"/>
    <xdr:pic>
      <xdr:nvPicPr>
        <xdr:cNvPr id="75" name="Picture 7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8381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9</xdr:col>
      <xdr:colOff>89087</xdr:colOff>
      <xdr:row>32</xdr:row>
      <xdr:rowOff>35059</xdr:rowOff>
    </xdr:from>
    <xdr:ext cx="190499" cy="190499"/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146" y="7733500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89087</xdr:colOff>
      <xdr:row>32</xdr:row>
      <xdr:rowOff>36739</xdr:rowOff>
    </xdr:from>
    <xdr:ext cx="190800" cy="190800"/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440" y="7735180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335656</xdr:colOff>
      <xdr:row>32</xdr:row>
      <xdr:rowOff>36739</xdr:rowOff>
    </xdr:from>
    <xdr:ext cx="198000" cy="198000"/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692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298918</xdr:colOff>
      <xdr:row>32</xdr:row>
      <xdr:rowOff>9525</xdr:rowOff>
    </xdr:from>
    <xdr:ext cx="198000" cy="198000"/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4632" y="7956096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89087</xdr:colOff>
      <xdr:row>32</xdr:row>
      <xdr:rowOff>46265</xdr:rowOff>
    </xdr:from>
    <xdr:ext cx="190499" cy="190499"/>
    <xdr:pic>
      <xdr:nvPicPr>
        <xdr:cNvPr id="84" name="Picture 8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205" y="7744706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32</xdr:row>
      <xdr:rowOff>47945</xdr:rowOff>
    </xdr:from>
    <xdr:ext cx="190800" cy="190800"/>
    <xdr:pic>
      <xdr:nvPicPr>
        <xdr:cNvPr id="85" name="Picture 8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499" y="7746386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301239</xdr:colOff>
      <xdr:row>32</xdr:row>
      <xdr:rowOff>36739</xdr:rowOff>
    </xdr:from>
    <xdr:ext cx="198000" cy="198000"/>
    <xdr:pic>
      <xdr:nvPicPr>
        <xdr:cNvPr id="86" name="Picture 8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25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298917</xdr:colOff>
      <xdr:row>32</xdr:row>
      <xdr:rowOff>36739</xdr:rowOff>
    </xdr:from>
    <xdr:ext cx="198000" cy="198000"/>
    <xdr:pic>
      <xdr:nvPicPr>
        <xdr:cNvPr id="89" name="Picture 8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0881" y="7983310"/>
          <a:ext cx="198000" cy="198000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91" name="Picture 9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076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269421</xdr:colOff>
      <xdr:row>31</xdr:row>
      <xdr:rowOff>31295</xdr:rowOff>
    </xdr:from>
    <xdr:ext cx="190800" cy="190800"/>
    <xdr:pic>
      <xdr:nvPicPr>
        <xdr:cNvPr id="92" name="Picture 9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7671" y="7732938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83925</xdr:colOff>
      <xdr:row>25</xdr:row>
      <xdr:rowOff>26735</xdr:rowOff>
    </xdr:from>
    <xdr:ext cx="198000" cy="198561"/>
    <xdr:pic>
      <xdr:nvPicPr>
        <xdr:cNvPr id="93" name="Picture 9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318" y="6258806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182335</xdr:colOff>
      <xdr:row>24</xdr:row>
      <xdr:rowOff>239006</xdr:rowOff>
    </xdr:from>
    <xdr:ext cx="314702" cy="248851"/>
    <xdr:sp macro="" textlink="">
      <xdr:nvSpPr>
        <xdr:cNvPr id="94" name="TextBox 93"/>
        <xdr:cNvSpPr txBox="1"/>
      </xdr:nvSpPr>
      <xdr:spPr>
        <a:xfrm>
          <a:off x="13503728" y="614450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93450</xdr:colOff>
      <xdr:row>27</xdr:row>
      <xdr:rowOff>235403</xdr:rowOff>
    </xdr:from>
    <xdr:ext cx="198000" cy="198000"/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4843" y="6957332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191860</xdr:colOff>
      <xdr:row>27</xdr:row>
      <xdr:rowOff>121103</xdr:rowOff>
    </xdr:from>
    <xdr:ext cx="314702" cy="248851"/>
    <xdr:sp macro="" textlink="">
      <xdr:nvSpPr>
        <xdr:cNvPr id="96" name="TextBox 95"/>
        <xdr:cNvSpPr txBox="1"/>
      </xdr:nvSpPr>
      <xdr:spPr>
        <a:xfrm>
          <a:off x="13513253" y="68430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98893</xdr:colOff>
      <xdr:row>31</xdr:row>
      <xdr:rowOff>31295</xdr:rowOff>
    </xdr:from>
    <xdr:ext cx="198000" cy="198000"/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0286" y="7732938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197303</xdr:colOff>
      <xdr:row>30</xdr:row>
      <xdr:rowOff>161924</xdr:rowOff>
    </xdr:from>
    <xdr:ext cx="314702" cy="248851"/>
    <xdr:sp macro="" textlink="">
      <xdr:nvSpPr>
        <xdr:cNvPr id="98" name="TextBox 97"/>
        <xdr:cNvSpPr txBox="1"/>
      </xdr:nvSpPr>
      <xdr:spPr>
        <a:xfrm>
          <a:off x="13518696" y="761863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13</xdr:col>
      <xdr:colOff>352425</xdr:colOff>
      <xdr:row>36</xdr:row>
      <xdr:rowOff>104775</xdr:rowOff>
    </xdr:from>
    <xdr:ext cx="184731" cy="264560"/>
    <xdr:sp macro="" textlink="">
      <xdr:nvSpPr>
        <xdr:cNvPr id="99" name="TextBox 98"/>
        <xdr:cNvSpPr txBox="1"/>
      </xdr:nvSpPr>
      <xdr:spPr>
        <a:xfrm>
          <a:off x="5972175" y="786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223157</xdr:colOff>
      <xdr:row>35</xdr:row>
      <xdr:rowOff>314887</xdr:rowOff>
    </xdr:from>
    <xdr:ext cx="209549" cy="210110"/>
    <xdr:pic>
      <xdr:nvPicPr>
        <xdr:cNvPr id="100" name="Picture 99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1407" y="8860173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43</xdr:row>
      <xdr:rowOff>35059</xdr:rowOff>
    </xdr:from>
    <xdr:ext cx="190499" cy="190499"/>
    <xdr:pic>
      <xdr:nvPicPr>
        <xdr:cNvPr id="101" name="Picture 10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10299647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170729</xdr:colOff>
      <xdr:row>43</xdr:row>
      <xdr:rowOff>36739</xdr:rowOff>
    </xdr:from>
    <xdr:ext cx="190800" cy="190800"/>
    <xdr:pic>
      <xdr:nvPicPr>
        <xdr:cNvPr id="102" name="Picture 10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23" y="10301327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294835</xdr:colOff>
      <xdr:row>43</xdr:row>
      <xdr:rowOff>36739</xdr:rowOff>
    </xdr:from>
    <xdr:ext cx="198000" cy="198000"/>
    <xdr:pic>
      <xdr:nvPicPr>
        <xdr:cNvPr id="103" name="Picture 10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621" y="10623096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449075</xdr:colOff>
      <xdr:row>43</xdr:row>
      <xdr:rowOff>46264</xdr:rowOff>
    </xdr:from>
    <xdr:ext cx="198000" cy="198000"/>
    <xdr:pic>
      <xdr:nvPicPr>
        <xdr:cNvPr id="105" name="Picture 10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957" y="10310852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546446</xdr:colOff>
      <xdr:row>42</xdr:row>
      <xdr:rowOff>122464</xdr:rowOff>
    </xdr:from>
    <xdr:ext cx="314702" cy="248851"/>
    <xdr:sp macro="" textlink="">
      <xdr:nvSpPr>
        <xdr:cNvPr id="106" name="TextBox 105"/>
        <xdr:cNvSpPr txBox="1"/>
      </xdr:nvSpPr>
      <xdr:spPr>
        <a:xfrm>
          <a:off x="2227328" y="1015172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312524</xdr:colOff>
      <xdr:row>43</xdr:row>
      <xdr:rowOff>36739</xdr:rowOff>
    </xdr:from>
    <xdr:ext cx="198000" cy="198000"/>
    <xdr:pic>
      <xdr:nvPicPr>
        <xdr:cNvPr id="107" name="Picture 10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988" y="10623096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410934</xdr:colOff>
      <xdr:row>42</xdr:row>
      <xdr:rowOff>112939</xdr:rowOff>
    </xdr:from>
    <xdr:ext cx="314702" cy="248851"/>
    <xdr:sp macro="" textlink="">
      <xdr:nvSpPr>
        <xdr:cNvPr id="108" name="TextBox 107"/>
        <xdr:cNvSpPr txBox="1"/>
      </xdr:nvSpPr>
      <xdr:spPr>
        <a:xfrm>
          <a:off x="3200398" y="1045436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9</xdr:col>
      <xdr:colOff>100293</xdr:colOff>
      <xdr:row>43</xdr:row>
      <xdr:rowOff>35059</xdr:rowOff>
    </xdr:from>
    <xdr:ext cx="190499" cy="190499"/>
    <xdr:pic>
      <xdr:nvPicPr>
        <xdr:cNvPr id="109" name="Picture 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352" y="10299647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157122</xdr:colOff>
      <xdr:row>43</xdr:row>
      <xdr:rowOff>36739</xdr:rowOff>
    </xdr:from>
    <xdr:ext cx="190800" cy="190800"/>
    <xdr:pic>
      <xdr:nvPicPr>
        <xdr:cNvPr id="110" name="Picture 10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0475" y="10301327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344461</xdr:colOff>
      <xdr:row>43</xdr:row>
      <xdr:rowOff>23132</xdr:rowOff>
    </xdr:from>
    <xdr:ext cx="198000" cy="198000"/>
    <xdr:pic>
      <xdr:nvPicPr>
        <xdr:cNvPr id="111" name="Picture 1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8108" y="10287720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420459</xdr:colOff>
      <xdr:row>42</xdr:row>
      <xdr:rowOff>99332</xdr:rowOff>
    </xdr:from>
    <xdr:ext cx="314702" cy="248851"/>
    <xdr:sp macro="" textlink="">
      <xdr:nvSpPr>
        <xdr:cNvPr id="112" name="TextBox 111"/>
        <xdr:cNvSpPr txBox="1"/>
      </xdr:nvSpPr>
      <xdr:spPr>
        <a:xfrm>
          <a:off x="5822495" y="1044076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469086</xdr:colOff>
      <xdr:row>43</xdr:row>
      <xdr:rowOff>19050</xdr:rowOff>
    </xdr:from>
    <xdr:ext cx="198000" cy="198000"/>
    <xdr:pic>
      <xdr:nvPicPr>
        <xdr:cNvPr id="113" name="Picture 1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3027" y="10283638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24572</xdr:colOff>
      <xdr:row>42</xdr:row>
      <xdr:rowOff>95250</xdr:rowOff>
    </xdr:from>
    <xdr:ext cx="314702" cy="248851"/>
    <xdr:sp macro="" textlink="">
      <xdr:nvSpPr>
        <xdr:cNvPr id="114" name="TextBox 113"/>
        <xdr:cNvSpPr txBox="1"/>
      </xdr:nvSpPr>
      <xdr:spPr>
        <a:xfrm>
          <a:off x="6568807" y="101245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285310</xdr:colOff>
      <xdr:row>43</xdr:row>
      <xdr:rowOff>23132</xdr:rowOff>
    </xdr:from>
    <xdr:ext cx="198000" cy="198000"/>
    <xdr:pic>
      <xdr:nvPicPr>
        <xdr:cNvPr id="115" name="Picture 1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024" y="10609489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383720</xdr:colOff>
      <xdr:row>42</xdr:row>
      <xdr:rowOff>99332</xdr:rowOff>
    </xdr:from>
    <xdr:ext cx="314702" cy="248851"/>
    <xdr:sp macro="" textlink="">
      <xdr:nvSpPr>
        <xdr:cNvPr id="116" name="TextBox 115"/>
        <xdr:cNvSpPr txBox="1"/>
      </xdr:nvSpPr>
      <xdr:spPr>
        <a:xfrm>
          <a:off x="7459434" y="1044076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89087</xdr:colOff>
      <xdr:row>43</xdr:row>
      <xdr:rowOff>46265</xdr:rowOff>
    </xdr:from>
    <xdr:ext cx="190499" cy="190499"/>
    <xdr:pic>
      <xdr:nvPicPr>
        <xdr:cNvPr id="117" name="Picture 1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205" y="10310853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43</xdr:row>
      <xdr:rowOff>20731</xdr:rowOff>
    </xdr:from>
    <xdr:ext cx="190800" cy="190800"/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499" y="10285319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314846</xdr:colOff>
      <xdr:row>43</xdr:row>
      <xdr:rowOff>23132</xdr:rowOff>
    </xdr:from>
    <xdr:ext cx="198000" cy="198000"/>
    <xdr:pic>
      <xdr:nvPicPr>
        <xdr:cNvPr id="119" name="Picture 1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3132" y="10609489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379638</xdr:colOff>
      <xdr:row>42</xdr:row>
      <xdr:rowOff>99332</xdr:rowOff>
    </xdr:from>
    <xdr:ext cx="314702" cy="248851"/>
    <xdr:sp macro="" textlink="">
      <xdr:nvSpPr>
        <xdr:cNvPr id="120" name="TextBox 119"/>
        <xdr:cNvSpPr txBox="1"/>
      </xdr:nvSpPr>
      <xdr:spPr>
        <a:xfrm>
          <a:off x="10067924" y="1044076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21</xdr:col>
      <xdr:colOff>513910</xdr:colOff>
      <xdr:row>43</xdr:row>
      <xdr:rowOff>19050</xdr:rowOff>
    </xdr:from>
    <xdr:ext cx="198000" cy="198000"/>
    <xdr:pic>
      <xdr:nvPicPr>
        <xdr:cNvPr id="121" name="Picture 12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0089" y="10605407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69396</xdr:colOff>
      <xdr:row>42</xdr:row>
      <xdr:rowOff>95250</xdr:rowOff>
    </xdr:from>
    <xdr:ext cx="314702" cy="248851"/>
    <xdr:sp macro="" textlink="">
      <xdr:nvSpPr>
        <xdr:cNvPr id="122" name="TextBox 121"/>
        <xdr:cNvSpPr txBox="1"/>
      </xdr:nvSpPr>
      <xdr:spPr>
        <a:xfrm>
          <a:off x="10873467" y="1043667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285310</xdr:colOff>
      <xdr:row>43</xdr:row>
      <xdr:rowOff>9525</xdr:rowOff>
    </xdr:from>
    <xdr:ext cx="198000" cy="198000"/>
    <xdr:pic>
      <xdr:nvPicPr>
        <xdr:cNvPr id="123" name="Picture 1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7274" y="10595882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383720</xdr:colOff>
      <xdr:row>42</xdr:row>
      <xdr:rowOff>85725</xdr:rowOff>
    </xdr:from>
    <xdr:ext cx="314702" cy="248851"/>
    <xdr:sp macro="" textlink="">
      <xdr:nvSpPr>
        <xdr:cNvPr id="124" name="TextBox 123"/>
        <xdr:cNvSpPr txBox="1"/>
      </xdr:nvSpPr>
      <xdr:spPr>
        <a:xfrm>
          <a:off x="11745684" y="1042715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25" name="Picture 1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838200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269421</xdr:colOff>
      <xdr:row>42</xdr:row>
      <xdr:rowOff>17688</xdr:rowOff>
    </xdr:from>
    <xdr:ext cx="190800" cy="190800"/>
    <xdr:pic>
      <xdr:nvPicPr>
        <xdr:cNvPr id="126" name="Picture 12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7671" y="10359117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15890</xdr:colOff>
      <xdr:row>35</xdr:row>
      <xdr:rowOff>326092</xdr:rowOff>
    </xdr:from>
    <xdr:ext cx="198000" cy="198561"/>
    <xdr:pic>
      <xdr:nvPicPr>
        <xdr:cNvPr id="127" name="Picture 12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6865" y="7765117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114300</xdr:colOff>
      <xdr:row>35</xdr:row>
      <xdr:rowOff>211792</xdr:rowOff>
    </xdr:from>
    <xdr:ext cx="314702" cy="248851"/>
    <xdr:sp macro="" textlink="">
      <xdr:nvSpPr>
        <xdr:cNvPr id="128" name="TextBox 127"/>
        <xdr:cNvSpPr txBox="1"/>
      </xdr:nvSpPr>
      <xdr:spPr>
        <a:xfrm>
          <a:off x="13435693" y="875707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79843</xdr:colOff>
      <xdr:row>39</xdr:row>
      <xdr:rowOff>17688</xdr:rowOff>
    </xdr:from>
    <xdr:ext cx="198000" cy="198000"/>
    <xdr:pic>
      <xdr:nvPicPr>
        <xdr:cNvPr id="129" name="Picture 12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236" y="9624331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178253</xdr:colOff>
      <xdr:row>38</xdr:row>
      <xdr:rowOff>148317</xdr:rowOff>
    </xdr:from>
    <xdr:ext cx="314702" cy="248851"/>
    <xdr:sp macro="" textlink="">
      <xdr:nvSpPr>
        <xdr:cNvPr id="130" name="TextBox 129"/>
        <xdr:cNvSpPr txBox="1"/>
      </xdr:nvSpPr>
      <xdr:spPr>
        <a:xfrm>
          <a:off x="13499646" y="95100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85286</xdr:colOff>
      <xdr:row>42</xdr:row>
      <xdr:rowOff>17688</xdr:rowOff>
    </xdr:from>
    <xdr:ext cx="198000" cy="198000"/>
    <xdr:pic>
      <xdr:nvPicPr>
        <xdr:cNvPr id="131" name="Picture 13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679" y="10359117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183696</xdr:colOff>
      <xdr:row>41</xdr:row>
      <xdr:rowOff>148317</xdr:rowOff>
    </xdr:from>
    <xdr:ext cx="314702" cy="248851"/>
    <xdr:sp macro="" textlink="">
      <xdr:nvSpPr>
        <xdr:cNvPr id="132" name="TextBox 131"/>
        <xdr:cNvSpPr txBox="1"/>
      </xdr:nvSpPr>
      <xdr:spPr>
        <a:xfrm>
          <a:off x="13505089" y="1024481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twoCellAnchor editAs="oneCell">
    <xdr:from>
      <xdr:col>13</xdr:col>
      <xdr:colOff>326570</xdr:colOff>
      <xdr:row>0</xdr:row>
      <xdr:rowOff>99252</xdr:rowOff>
    </xdr:from>
    <xdr:to>
      <xdr:col>14</xdr:col>
      <xdr:colOff>11042</xdr:colOff>
      <xdr:row>0</xdr:row>
      <xdr:rowOff>313363</xdr:rowOff>
    </xdr:to>
    <xdr:pic>
      <xdr:nvPicPr>
        <xdr:cNvPr id="133" name="Picture 132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391" y="99252"/>
          <a:ext cx="242365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14967</xdr:colOff>
      <xdr:row>0</xdr:row>
      <xdr:rowOff>146158</xdr:rowOff>
    </xdr:from>
    <xdr:ext cx="190499" cy="190499"/>
    <xdr:pic>
      <xdr:nvPicPr>
        <xdr:cNvPr id="134" name="Picture 13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6967" y="146158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382283</xdr:colOff>
      <xdr:row>0</xdr:row>
      <xdr:rowOff>134230</xdr:rowOff>
    </xdr:from>
    <xdr:ext cx="190800" cy="190800"/>
    <xdr:pic>
      <xdr:nvPicPr>
        <xdr:cNvPr id="135" name="Picture 13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2676" y="134230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275874</xdr:colOff>
      <xdr:row>0</xdr:row>
      <xdr:rowOff>114300</xdr:rowOff>
    </xdr:from>
    <xdr:ext cx="198000" cy="198000"/>
    <xdr:pic>
      <xdr:nvPicPr>
        <xdr:cNvPr id="136" name="Picture 13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838" y="114300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374284</xdr:colOff>
      <xdr:row>0</xdr:row>
      <xdr:rowOff>0</xdr:rowOff>
    </xdr:from>
    <xdr:ext cx="673774" cy="248851"/>
    <xdr:sp macro="" textlink="">
      <xdr:nvSpPr>
        <xdr:cNvPr id="137" name="TextBox 136"/>
        <xdr:cNvSpPr txBox="1"/>
      </xdr:nvSpPr>
      <xdr:spPr>
        <a:xfrm>
          <a:off x="11736248" y="0"/>
          <a:ext cx="67377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r>
            <a:rPr lang="az-Latn-AZ" sz="1000"/>
            <a:t>/36/24</a:t>
          </a:r>
          <a:endParaRPr lang="ru-RU" sz="1000"/>
        </a:p>
      </xdr:txBody>
    </xdr:sp>
    <xdr:clientData/>
  </xdr:oneCellAnchor>
  <xdr:oneCellAnchor>
    <xdr:from>
      <xdr:col>28</xdr:col>
      <xdr:colOff>325209</xdr:colOff>
      <xdr:row>2</xdr:row>
      <xdr:rowOff>314887</xdr:rowOff>
    </xdr:from>
    <xdr:ext cx="209549" cy="214111"/>
    <xdr:pic>
      <xdr:nvPicPr>
        <xdr:cNvPr id="138" name="Picture 137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5638" y="940816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330652</xdr:colOff>
      <xdr:row>6</xdr:row>
      <xdr:rowOff>19051</xdr:rowOff>
    </xdr:from>
    <xdr:ext cx="190499" cy="190499"/>
    <xdr:pic>
      <xdr:nvPicPr>
        <xdr:cNvPr id="139" name="Picture 13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1081" y="1706337"/>
          <a:ext cx="190499" cy="190499"/>
        </a:xfrm>
        <a:prstGeom prst="rect">
          <a:avLst/>
        </a:prstGeom>
      </xdr:spPr>
    </xdr:pic>
    <xdr:clientData/>
  </xdr:oneCellAnchor>
  <xdr:oneCellAnchor>
    <xdr:from>
      <xdr:col>28</xdr:col>
      <xdr:colOff>321127</xdr:colOff>
      <xdr:row>9</xdr:row>
      <xdr:rowOff>17689</xdr:rowOff>
    </xdr:from>
    <xdr:ext cx="190800" cy="190800"/>
    <xdr:pic>
      <xdr:nvPicPr>
        <xdr:cNvPr id="140" name="Picture 13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1556" y="2439760"/>
          <a:ext cx="190800" cy="190800"/>
        </a:xfrm>
        <a:prstGeom prst="rect">
          <a:avLst/>
        </a:prstGeom>
      </xdr:spPr>
    </xdr:pic>
    <xdr:clientData/>
  </xdr:oneCellAnchor>
  <xdr:oneCellAnchor>
    <xdr:from>
      <xdr:col>28</xdr:col>
      <xdr:colOff>320686</xdr:colOff>
      <xdr:row>13</xdr:row>
      <xdr:rowOff>111098</xdr:rowOff>
    </xdr:from>
    <xdr:ext cx="198000" cy="202562"/>
    <xdr:pic>
      <xdr:nvPicPr>
        <xdr:cNvPr id="141" name="Picture 14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1115" y="3376812"/>
          <a:ext cx="198000" cy="202562"/>
        </a:xfrm>
        <a:prstGeom prst="rect">
          <a:avLst/>
        </a:prstGeom>
      </xdr:spPr>
    </xdr:pic>
    <xdr:clientData/>
  </xdr:oneCellAnchor>
  <xdr:oneCellAnchor>
    <xdr:from>
      <xdr:col>28</xdr:col>
      <xdr:colOff>419096</xdr:colOff>
      <xdr:row>13</xdr:row>
      <xdr:rowOff>9046</xdr:rowOff>
    </xdr:from>
    <xdr:ext cx="314702" cy="248851"/>
    <xdr:sp macro="" textlink="">
      <xdr:nvSpPr>
        <xdr:cNvPr id="142" name="TextBox 141"/>
        <xdr:cNvSpPr txBox="1"/>
      </xdr:nvSpPr>
      <xdr:spPr>
        <a:xfrm>
          <a:off x="14189525" y="32747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28</xdr:col>
      <xdr:colOff>331572</xdr:colOff>
      <xdr:row>16</xdr:row>
      <xdr:rowOff>17688</xdr:rowOff>
    </xdr:from>
    <xdr:ext cx="198000" cy="198000"/>
    <xdr:pic>
      <xdr:nvPicPr>
        <xdr:cNvPr id="143" name="Picture 14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2001" y="4099831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429982</xdr:colOff>
      <xdr:row>15</xdr:row>
      <xdr:rowOff>148317</xdr:rowOff>
    </xdr:from>
    <xdr:ext cx="314702" cy="248851"/>
    <xdr:sp macro="" textlink="">
      <xdr:nvSpPr>
        <xdr:cNvPr id="144" name="TextBox 143"/>
        <xdr:cNvSpPr txBox="1"/>
      </xdr:nvSpPr>
      <xdr:spPr>
        <a:xfrm>
          <a:off x="14200411" y="39855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28</xdr:col>
      <xdr:colOff>331572</xdr:colOff>
      <xdr:row>19</xdr:row>
      <xdr:rowOff>4081</xdr:rowOff>
    </xdr:from>
    <xdr:ext cx="198000" cy="198000"/>
    <xdr:pic>
      <xdr:nvPicPr>
        <xdr:cNvPr id="145" name="Picture 14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2001" y="4821010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429982</xdr:colOff>
      <xdr:row>18</xdr:row>
      <xdr:rowOff>134710</xdr:rowOff>
    </xdr:from>
    <xdr:ext cx="314702" cy="248851"/>
    <xdr:sp macro="" textlink="">
      <xdr:nvSpPr>
        <xdr:cNvPr id="146" name="TextBox 145"/>
        <xdr:cNvSpPr txBox="1"/>
      </xdr:nvSpPr>
      <xdr:spPr>
        <a:xfrm>
          <a:off x="14200411" y="470671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28</xdr:col>
      <xdr:colOff>325209</xdr:colOff>
      <xdr:row>24</xdr:row>
      <xdr:rowOff>314887</xdr:rowOff>
    </xdr:from>
    <xdr:ext cx="209549" cy="214111"/>
    <xdr:pic>
      <xdr:nvPicPr>
        <xdr:cNvPr id="147" name="Picture 146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5638" y="6220387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312963</xdr:colOff>
      <xdr:row>28</xdr:row>
      <xdr:rowOff>32658</xdr:rowOff>
    </xdr:from>
    <xdr:ext cx="190499" cy="190499"/>
    <xdr:pic>
      <xdr:nvPicPr>
        <xdr:cNvPr id="148" name="Picture 1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3392" y="6999515"/>
          <a:ext cx="190499" cy="190499"/>
        </a:xfrm>
        <a:prstGeom prst="rect">
          <a:avLst/>
        </a:prstGeom>
      </xdr:spPr>
    </xdr:pic>
    <xdr:clientData/>
  </xdr:oneCellAnchor>
  <xdr:oneCellAnchor>
    <xdr:from>
      <xdr:col>28</xdr:col>
      <xdr:colOff>330652</xdr:colOff>
      <xdr:row>31</xdr:row>
      <xdr:rowOff>31295</xdr:rowOff>
    </xdr:from>
    <xdr:ext cx="190800" cy="190800"/>
    <xdr:pic>
      <xdr:nvPicPr>
        <xdr:cNvPr id="149" name="Picture 14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1081" y="7732938"/>
          <a:ext cx="190800" cy="190800"/>
        </a:xfrm>
        <a:prstGeom prst="rect">
          <a:avLst/>
        </a:prstGeom>
      </xdr:spPr>
    </xdr:pic>
    <xdr:clientData/>
  </xdr:oneCellAnchor>
  <xdr:oneCellAnchor>
    <xdr:from>
      <xdr:col>28</xdr:col>
      <xdr:colOff>300276</xdr:colOff>
      <xdr:row>36</xdr:row>
      <xdr:rowOff>15849</xdr:rowOff>
    </xdr:from>
    <xdr:ext cx="198000" cy="202562"/>
    <xdr:pic>
      <xdr:nvPicPr>
        <xdr:cNvPr id="150" name="Picture 14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0705" y="8887706"/>
          <a:ext cx="198000" cy="202562"/>
        </a:xfrm>
        <a:prstGeom prst="rect">
          <a:avLst/>
        </a:prstGeom>
      </xdr:spPr>
    </xdr:pic>
    <xdr:clientData/>
  </xdr:oneCellAnchor>
  <xdr:oneCellAnchor>
    <xdr:from>
      <xdr:col>28</xdr:col>
      <xdr:colOff>398686</xdr:colOff>
      <xdr:row>35</xdr:row>
      <xdr:rowOff>206349</xdr:rowOff>
    </xdr:from>
    <xdr:ext cx="314702" cy="248851"/>
    <xdr:sp macro="" textlink="">
      <xdr:nvSpPr>
        <xdr:cNvPr id="151" name="TextBox 150"/>
        <xdr:cNvSpPr txBox="1"/>
      </xdr:nvSpPr>
      <xdr:spPr>
        <a:xfrm>
          <a:off x="14169115" y="875163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28</xdr:col>
      <xdr:colOff>263537</xdr:colOff>
      <xdr:row>39</xdr:row>
      <xdr:rowOff>17688</xdr:rowOff>
    </xdr:from>
    <xdr:ext cx="198000" cy="198000"/>
    <xdr:pic>
      <xdr:nvPicPr>
        <xdr:cNvPr id="152" name="Picture 15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3966" y="9624331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361947</xdr:colOff>
      <xdr:row>38</xdr:row>
      <xdr:rowOff>148317</xdr:rowOff>
    </xdr:from>
    <xdr:ext cx="314702" cy="248851"/>
    <xdr:sp macro="" textlink="">
      <xdr:nvSpPr>
        <xdr:cNvPr id="153" name="TextBox 152"/>
        <xdr:cNvSpPr txBox="1"/>
      </xdr:nvSpPr>
      <xdr:spPr>
        <a:xfrm>
          <a:off x="14132376" y="95100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28</xdr:col>
      <xdr:colOff>290751</xdr:colOff>
      <xdr:row>42</xdr:row>
      <xdr:rowOff>4081</xdr:rowOff>
    </xdr:from>
    <xdr:ext cx="198000" cy="198000"/>
    <xdr:pic>
      <xdr:nvPicPr>
        <xdr:cNvPr id="154" name="Picture 15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1180" y="10345510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389161</xdr:colOff>
      <xdr:row>41</xdr:row>
      <xdr:rowOff>134710</xdr:rowOff>
    </xdr:from>
    <xdr:ext cx="314702" cy="248851"/>
    <xdr:sp macro="" textlink="">
      <xdr:nvSpPr>
        <xdr:cNvPr id="155" name="TextBox 154"/>
        <xdr:cNvSpPr txBox="1"/>
      </xdr:nvSpPr>
      <xdr:spPr>
        <a:xfrm>
          <a:off x="14159590" y="1023121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29</xdr:col>
      <xdr:colOff>332013</xdr:colOff>
      <xdr:row>9</xdr:row>
      <xdr:rowOff>562</xdr:rowOff>
    </xdr:from>
    <xdr:ext cx="209549" cy="214111"/>
    <xdr:pic>
      <xdr:nvPicPr>
        <xdr:cNvPr id="156" name="Picture 155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8870" y="2422633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341538</xdr:colOff>
      <xdr:row>12</xdr:row>
      <xdr:rowOff>46265</xdr:rowOff>
    </xdr:from>
    <xdr:ext cx="190499" cy="190499"/>
    <xdr:pic>
      <xdr:nvPicPr>
        <xdr:cNvPr id="157" name="Picture 15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8395" y="3203122"/>
          <a:ext cx="190499" cy="190499"/>
        </a:xfrm>
        <a:prstGeom prst="rect">
          <a:avLst/>
        </a:prstGeom>
      </xdr:spPr>
    </xdr:pic>
    <xdr:clientData/>
  </xdr:oneCellAnchor>
  <xdr:oneCellAnchor>
    <xdr:from>
      <xdr:col>29</xdr:col>
      <xdr:colOff>351063</xdr:colOff>
      <xdr:row>15</xdr:row>
      <xdr:rowOff>4082</xdr:rowOff>
    </xdr:from>
    <xdr:ext cx="190800" cy="190800"/>
    <xdr:pic>
      <xdr:nvPicPr>
        <xdr:cNvPr id="158" name="Picture 15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7920" y="3841296"/>
          <a:ext cx="190800" cy="190800"/>
        </a:xfrm>
        <a:prstGeom prst="rect">
          <a:avLst/>
        </a:prstGeom>
      </xdr:spPr>
    </xdr:pic>
    <xdr:clientData/>
  </xdr:oneCellAnchor>
  <xdr:oneCellAnchor>
    <xdr:from>
      <xdr:col>29</xdr:col>
      <xdr:colOff>328851</xdr:colOff>
      <xdr:row>26</xdr:row>
      <xdr:rowOff>2242</xdr:rowOff>
    </xdr:from>
    <xdr:ext cx="198000" cy="202562"/>
    <xdr:pic>
      <xdr:nvPicPr>
        <xdr:cNvPr id="159" name="Picture 15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0976" y="5660092"/>
          <a:ext cx="198000" cy="202562"/>
        </a:xfrm>
        <a:prstGeom prst="rect">
          <a:avLst/>
        </a:prstGeom>
      </xdr:spPr>
    </xdr:pic>
    <xdr:clientData/>
  </xdr:oneCellAnchor>
  <xdr:oneCellAnchor>
    <xdr:from>
      <xdr:col>29</xdr:col>
      <xdr:colOff>427261</xdr:colOff>
      <xdr:row>25</xdr:row>
      <xdr:rowOff>56672</xdr:rowOff>
    </xdr:from>
    <xdr:ext cx="314702" cy="248851"/>
    <xdr:sp macro="" textlink="">
      <xdr:nvSpPr>
        <xdr:cNvPr id="160" name="TextBox 159"/>
        <xdr:cNvSpPr txBox="1"/>
      </xdr:nvSpPr>
      <xdr:spPr>
        <a:xfrm>
          <a:off x="15014118" y="628874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29</xdr:col>
      <xdr:colOff>297555</xdr:colOff>
      <xdr:row>29</xdr:row>
      <xdr:rowOff>17688</xdr:rowOff>
    </xdr:from>
    <xdr:ext cx="198000" cy="198000"/>
    <xdr:pic>
      <xdr:nvPicPr>
        <xdr:cNvPr id="161" name="Picture 16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4412" y="7229474"/>
          <a:ext cx="198000" cy="198000"/>
        </a:xfrm>
        <a:prstGeom prst="rect">
          <a:avLst/>
        </a:prstGeom>
      </xdr:spPr>
    </xdr:pic>
    <xdr:clientData/>
  </xdr:oneCellAnchor>
  <xdr:oneCellAnchor>
    <xdr:from>
      <xdr:col>29</xdr:col>
      <xdr:colOff>395965</xdr:colOff>
      <xdr:row>28</xdr:row>
      <xdr:rowOff>148317</xdr:rowOff>
    </xdr:from>
    <xdr:ext cx="314702" cy="248851"/>
    <xdr:sp macro="" textlink="">
      <xdr:nvSpPr>
        <xdr:cNvPr id="162" name="TextBox 161"/>
        <xdr:cNvSpPr txBox="1"/>
      </xdr:nvSpPr>
      <xdr:spPr>
        <a:xfrm>
          <a:off x="14982822" y="71151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29</xdr:col>
      <xdr:colOff>289391</xdr:colOff>
      <xdr:row>32</xdr:row>
      <xdr:rowOff>17689</xdr:rowOff>
    </xdr:from>
    <xdr:ext cx="198000" cy="198000"/>
    <xdr:pic>
      <xdr:nvPicPr>
        <xdr:cNvPr id="163" name="Picture 16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6248" y="7964260"/>
          <a:ext cx="198000" cy="198000"/>
        </a:xfrm>
        <a:prstGeom prst="rect">
          <a:avLst/>
        </a:prstGeom>
      </xdr:spPr>
    </xdr:pic>
    <xdr:clientData/>
  </xdr:oneCellAnchor>
  <xdr:oneCellAnchor>
    <xdr:from>
      <xdr:col>29</xdr:col>
      <xdr:colOff>387801</xdr:colOff>
      <xdr:row>31</xdr:row>
      <xdr:rowOff>148317</xdr:rowOff>
    </xdr:from>
    <xdr:ext cx="314702" cy="248851"/>
    <xdr:sp macro="" textlink="">
      <xdr:nvSpPr>
        <xdr:cNvPr id="164" name="TextBox 163"/>
        <xdr:cNvSpPr txBox="1"/>
      </xdr:nvSpPr>
      <xdr:spPr>
        <a:xfrm>
          <a:off x="14974658" y="78499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352425</xdr:colOff>
      <xdr:row>14</xdr:row>
      <xdr:rowOff>104775</xdr:rowOff>
    </xdr:from>
    <xdr:ext cx="184731" cy="264560"/>
    <xdr:sp macro="" textlink="">
      <xdr:nvSpPr>
        <xdr:cNvPr id="165" name="TextBox 164"/>
        <xdr:cNvSpPr txBox="1"/>
      </xdr:nvSpPr>
      <xdr:spPr>
        <a:xfrm>
          <a:off x="6448425" y="325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166" name="Picture 16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076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167" name="Picture 16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6076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68" name="Picture 16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838200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69" name="Picture 16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838200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70" name="Picture 16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8382001"/>
          <a:ext cx="190499" cy="190499"/>
        </a:xfrm>
        <a:prstGeom prst="rect">
          <a:avLst/>
        </a:prstGeom>
      </xdr:spPr>
    </xdr:pic>
    <xdr:clientData/>
  </xdr:oneCellAnchor>
  <xdr:oneCellAnchor>
    <xdr:from>
      <xdr:col>3</xdr:col>
      <xdr:colOff>463564</xdr:colOff>
      <xdr:row>21</xdr:row>
      <xdr:rowOff>19050</xdr:rowOff>
    </xdr:from>
    <xdr:ext cx="198000" cy="198000"/>
    <xdr:pic>
      <xdr:nvPicPr>
        <xdr:cNvPr id="172" name="Picture 17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7243" y="5325836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393246</xdr:colOff>
      <xdr:row>31</xdr:row>
      <xdr:rowOff>99332</xdr:rowOff>
    </xdr:from>
    <xdr:ext cx="314702" cy="248851"/>
    <xdr:sp macro="" textlink="">
      <xdr:nvSpPr>
        <xdr:cNvPr id="181" name="TextBox 180"/>
        <xdr:cNvSpPr txBox="1"/>
      </xdr:nvSpPr>
      <xdr:spPr>
        <a:xfrm>
          <a:off x="1509032" y="7800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452437</xdr:colOff>
      <xdr:row>32</xdr:row>
      <xdr:rowOff>46264</xdr:rowOff>
    </xdr:from>
    <xdr:ext cx="198000" cy="198000"/>
    <xdr:pic>
      <xdr:nvPicPr>
        <xdr:cNvPr id="183" name="Picture 18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319" y="7744705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410936</xdr:colOff>
      <xdr:row>31</xdr:row>
      <xdr:rowOff>99333</xdr:rowOff>
    </xdr:from>
    <xdr:ext cx="314702" cy="248851"/>
    <xdr:sp macro="" textlink="">
      <xdr:nvSpPr>
        <xdr:cNvPr id="185" name="TextBox 184"/>
        <xdr:cNvSpPr txBox="1"/>
      </xdr:nvSpPr>
      <xdr:spPr>
        <a:xfrm>
          <a:off x="3200400" y="780097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11</xdr:col>
      <xdr:colOff>366031</xdr:colOff>
      <xdr:row>31</xdr:row>
      <xdr:rowOff>99332</xdr:rowOff>
    </xdr:from>
    <xdr:ext cx="314702" cy="248851"/>
    <xdr:sp macro="" textlink="">
      <xdr:nvSpPr>
        <xdr:cNvPr id="188" name="TextBox 187"/>
        <xdr:cNvSpPr txBox="1"/>
      </xdr:nvSpPr>
      <xdr:spPr>
        <a:xfrm>
          <a:off x="5768067" y="7800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446674</xdr:colOff>
      <xdr:row>32</xdr:row>
      <xdr:rowOff>32657</xdr:rowOff>
    </xdr:from>
    <xdr:ext cx="198000" cy="198000"/>
    <xdr:pic>
      <xdr:nvPicPr>
        <xdr:cNvPr id="190" name="Picture 18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0615" y="7731098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548847</xdr:colOff>
      <xdr:row>31</xdr:row>
      <xdr:rowOff>108856</xdr:rowOff>
    </xdr:from>
    <xdr:ext cx="314702" cy="248851"/>
    <xdr:sp macro="" textlink="">
      <xdr:nvSpPr>
        <xdr:cNvPr id="191" name="TextBox 190"/>
        <xdr:cNvSpPr txBox="1"/>
      </xdr:nvSpPr>
      <xdr:spPr>
        <a:xfrm>
          <a:off x="6532788" y="75719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410936</xdr:colOff>
      <xdr:row>31</xdr:row>
      <xdr:rowOff>99332</xdr:rowOff>
    </xdr:from>
    <xdr:ext cx="314702" cy="248851"/>
    <xdr:sp macro="" textlink="">
      <xdr:nvSpPr>
        <xdr:cNvPr id="193" name="TextBox 192"/>
        <xdr:cNvSpPr txBox="1"/>
      </xdr:nvSpPr>
      <xdr:spPr>
        <a:xfrm>
          <a:off x="7486650" y="7800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527518</xdr:colOff>
      <xdr:row>32</xdr:row>
      <xdr:rowOff>46264</xdr:rowOff>
    </xdr:from>
    <xdr:ext cx="198000" cy="198000"/>
    <xdr:pic>
      <xdr:nvPicPr>
        <xdr:cNvPr id="196" name="Picture 19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4518" y="7744705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366032</xdr:colOff>
      <xdr:row>31</xdr:row>
      <xdr:rowOff>85724</xdr:rowOff>
    </xdr:from>
    <xdr:ext cx="314702" cy="248851"/>
    <xdr:sp macro="" textlink="">
      <xdr:nvSpPr>
        <xdr:cNvPr id="197" name="TextBox 196"/>
        <xdr:cNvSpPr txBox="1"/>
      </xdr:nvSpPr>
      <xdr:spPr>
        <a:xfrm>
          <a:off x="10054318" y="77873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14969</xdr:colOff>
      <xdr:row>31</xdr:row>
      <xdr:rowOff>108857</xdr:rowOff>
    </xdr:from>
    <xdr:ext cx="314702" cy="248851"/>
    <xdr:sp macro="" textlink="">
      <xdr:nvSpPr>
        <xdr:cNvPr id="200" name="TextBox 199"/>
        <xdr:cNvSpPr txBox="1"/>
      </xdr:nvSpPr>
      <xdr:spPr>
        <a:xfrm>
          <a:off x="10862263" y="7571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23</xdr:col>
      <xdr:colOff>383721</xdr:colOff>
      <xdr:row>31</xdr:row>
      <xdr:rowOff>112940</xdr:rowOff>
    </xdr:from>
    <xdr:ext cx="314702" cy="248851"/>
    <xdr:sp macro="" textlink="">
      <xdr:nvSpPr>
        <xdr:cNvPr id="203" name="TextBox 202"/>
        <xdr:cNvSpPr txBox="1"/>
      </xdr:nvSpPr>
      <xdr:spPr>
        <a:xfrm>
          <a:off x="11745685" y="781458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</xdr:col>
      <xdr:colOff>406852</xdr:colOff>
      <xdr:row>42</xdr:row>
      <xdr:rowOff>112939</xdr:rowOff>
    </xdr:from>
    <xdr:ext cx="314702" cy="248851"/>
    <xdr:sp macro="" textlink="">
      <xdr:nvSpPr>
        <xdr:cNvPr id="207" name="TextBox 206"/>
        <xdr:cNvSpPr txBox="1"/>
      </xdr:nvSpPr>
      <xdr:spPr>
        <a:xfrm>
          <a:off x="1522638" y="1045436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twoCellAnchor editAs="oneCell">
    <xdr:from>
      <xdr:col>9</xdr:col>
      <xdr:colOff>280148</xdr:colOff>
      <xdr:row>0</xdr:row>
      <xdr:rowOff>11206</xdr:rowOff>
    </xdr:from>
    <xdr:to>
      <xdr:col>12</xdr:col>
      <xdr:colOff>509469</xdr:colOff>
      <xdr:row>1</xdr:row>
      <xdr:rowOff>109256</xdr:rowOff>
    </xdr:to>
    <xdr:pic>
      <xdr:nvPicPr>
        <xdr:cNvPr id="239" name="Picture 23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207" y="11206"/>
          <a:ext cx="1910203" cy="523874"/>
        </a:xfrm>
        <a:prstGeom prst="rect">
          <a:avLst/>
        </a:prstGeom>
      </xdr:spPr>
    </xdr:pic>
    <xdr:clientData/>
  </xdr:twoCellAnchor>
  <xdr:twoCellAnchor editAs="oneCell">
    <xdr:from>
      <xdr:col>28</xdr:col>
      <xdr:colOff>156882</xdr:colOff>
      <xdr:row>44</xdr:row>
      <xdr:rowOff>163606</xdr:rowOff>
    </xdr:from>
    <xdr:to>
      <xdr:col>29</xdr:col>
      <xdr:colOff>566617</xdr:colOff>
      <xdr:row>46</xdr:row>
      <xdr:rowOff>131164</xdr:rowOff>
    </xdr:to>
    <xdr:pic>
      <xdr:nvPicPr>
        <xdr:cNvPr id="240" name="Picture 23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7311" y="10994892"/>
          <a:ext cx="1321413" cy="362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236764</xdr:colOff>
      <xdr:row>3</xdr:row>
      <xdr:rowOff>1923</xdr:rowOff>
    </xdr:from>
    <xdr:to>
      <xdr:col>26</xdr:col>
      <xdr:colOff>446313</xdr:colOff>
      <xdr:row>3</xdr:row>
      <xdr:rowOff>217716</xdr:rowOff>
    </xdr:to>
    <xdr:pic>
      <xdr:nvPicPr>
        <xdr:cNvPr id="2" name="Picture 1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0739" y="944898"/>
          <a:ext cx="209549" cy="215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102694</xdr:colOff>
      <xdr:row>10</xdr:row>
      <xdr:rowOff>19051</xdr:rowOff>
    </xdr:from>
    <xdr:to>
      <xdr:col>0</xdr:col>
      <xdr:colOff>293193</xdr:colOff>
      <xdr:row>10</xdr:row>
      <xdr:rowOff>211231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94" y="2628901"/>
          <a:ext cx="190499" cy="192180"/>
        </a:xfrm>
        <a:prstGeom prst="rect">
          <a:avLst/>
        </a:prstGeom>
      </xdr:spPr>
    </xdr:pic>
    <xdr:clientData/>
  </xdr:twoCellAnchor>
  <xdr:twoCellAnchor editAs="oneCell">
    <xdr:from>
      <xdr:col>1</xdr:col>
      <xdr:colOff>89087</xdr:colOff>
      <xdr:row>10</xdr:row>
      <xdr:rowOff>23132</xdr:rowOff>
    </xdr:from>
    <xdr:to>
      <xdr:col>1</xdr:col>
      <xdr:colOff>279887</xdr:colOff>
      <xdr:row>10</xdr:row>
      <xdr:rowOff>215613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62" y="2632982"/>
          <a:ext cx="190800" cy="192481"/>
        </a:xfrm>
        <a:prstGeom prst="rect">
          <a:avLst/>
        </a:prstGeom>
      </xdr:spPr>
    </xdr:pic>
    <xdr:clientData/>
  </xdr:twoCellAnchor>
  <xdr:twoCellAnchor editAs="oneCell">
    <xdr:from>
      <xdr:col>2</xdr:col>
      <xdr:colOff>308442</xdr:colOff>
      <xdr:row>10</xdr:row>
      <xdr:rowOff>9525</xdr:rowOff>
    </xdr:from>
    <xdr:to>
      <xdr:col>2</xdr:col>
      <xdr:colOff>506442</xdr:colOff>
      <xdr:row>10</xdr:row>
      <xdr:rowOff>209206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392" y="2619375"/>
          <a:ext cx="198000" cy="199681"/>
        </a:xfrm>
        <a:prstGeom prst="rect">
          <a:avLst/>
        </a:prstGeom>
      </xdr:spPr>
    </xdr:pic>
    <xdr:clientData/>
  </xdr:twoCellAnchor>
  <xdr:oneCellAnchor>
    <xdr:from>
      <xdr:col>13</xdr:col>
      <xdr:colOff>352425</xdr:colOff>
      <xdr:row>14</xdr:row>
      <xdr:rowOff>104775</xdr:rowOff>
    </xdr:from>
    <xdr:ext cx="184731" cy="264560"/>
    <xdr:sp macro="" textlink="">
      <xdr:nvSpPr>
        <xdr:cNvPr id="6" name="TextBox 5"/>
        <xdr:cNvSpPr txBox="1"/>
      </xdr:nvSpPr>
      <xdr:spPr>
        <a:xfrm>
          <a:off x="691515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406852</xdr:colOff>
      <xdr:row>9</xdr:row>
      <xdr:rowOff>85725</xdr:rowOff>
    </xdr:from>
    <xdr:ext cx="314702" cy="248851"/>
    <xdr:sp macro="" textlink="">
      <xdr:nvSpPr>
        <xdr:cNvPr id="7" name="TextBox 6"/>
        <xdr:cNvSpPr txBox="1"/>
      </xdr:nvSpPr>
      <xdr:spPr>
        <a:xfrm>
          <a:off x="1530802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3</xdr:col>
      <xdr:colOff>532319</xdr:colOff>
      <xdr:row>10</xdr:row>
      <xdr:rowOff>19050</xdr:rowOff>
    </xdr:from>
    <xdr:ext cx="198000" cy="19800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244" y="2628900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115019</xdr:colOff>
      <xdr:row>9</xdr:row>
      <xdr:rowOff>95250</xdr:rowOff>
    </xdr:from>
    <xdr:ext cx="314702" cy="248851"/>
    <xdr:sp macro="" textlink="">
      <xdr:nvSpPr>
        <xdr:cNvPr id="9" name="TextBox 8"/>
        <xdr:cNvSpPr txBox="1"/>
      </xdr:nvSpPr>
      <xdr:spPr>
        <a:xfrm>
          <a:off x="2362919" y="2466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271703</xdr:colOff>
      <xdr:row>10</xdr:row>
      <xdr:rowOff>9525</xdr:rowOff>
    </xdr:from>
    <xdr:ext cx="198000" cy="19800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1578" y="2619375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370113</xdr:colOff>
      <xdr:row>9</xdr:row>
      <xdr:rowOff>85725</xdr:rowOff>
    </xdr:from>
    <xdr:ext cx="314702" cy="248851"/>
    <xdr:sp macro="" textlink="">
      <xdr:nvSpPr>
        <xdr:cNvPr id="11" name="TextBox 10"/>
        <xdr:cNvSpPr txBox="1"/>
      </xdr:nvSpPr>
      <xdr:spPr>
        <a:xfrm>
          <a:off x="3179988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9</xdr:col>
      <xdr:colOff>102694</xdr:colOff>
      <xdr:row>10</xdr:row>
      <xdr:rowOff>19051</xdr:rowOff>
    </xdr:from>
    <xdr:ext cx="190499" cy="190499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7519" y="2628901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175531</xdr:colOff>
      <xdr:row>10</xdr:row>
      <xdr:rowOff>20731</xdr:rowOff>
    </xdr:from>
    <xdr:ext cx="190800" cy="190800"/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331" y="2630581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294835</xdr:colOff>
      <xdr:row>10</xdr:row>
      <xdr:rowOff>9525</xdr:rowOff>
    </xdr:from>
    <xdr:ext cx="198000" cy="198000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3610" y="2619375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393245</xdr:colOff>
      <xdr:row>9</xdr:row>
      <xdr:rowOff>85725</xdr:rowOff>
    </xdr:from>
    <xdr:ext cx="314702" cy="248851"/>
    <xdr:sp macro="" textlink="">
      <xdr:nvSpPr>
        <xdr:cNvPr id="15" name="TextBox 14"/>
        <xdr:cNvSpPr txBox="1"/>
      </xdr:nvSpPr>
      <xdr:spPr>
        <a:xfrm>
          <a:off x="5832020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12</xdr:col>
      <xdr:colOff>486696</xdr:colOff>
      <xdr:row>10</xdr:row>
      <xdr:rowOff>19050</xdr:rowOff>
    </xdr:from>
    <xdr:ext cx="198000" cy="198000"/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7446" y="2628900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9</xdr:row>
      <xdr:rowOff>95250</xdr:rowOff>
    </xdr:from>
    <xdr:ext cx="314702" cy="248851"/>
    <xdr:sp macro="" textlink="">
      <xdr:nvSpPr>
        <xdr:cNvPr id="17" name="TextBox 16"/>
        <xdr:cNvSpPr txBox="1"/>
      </xdr:nvSpPr>
      <xdr:spPr>
        <a:xfrm>
          <a:off x="6591300" y="2466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298917</xdr:colOff>
      <xdr:row>10</xdr:row>
      <xdr:rowOff>9525</xdr:rowOff>
    </xdr:from>
    <xdr:ext cx="198000" cy="198000"/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3617" y="2619375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397327</xdr:colOff>
      <xdr:row>9</xdr:row>
      <xdr:rowOff>85725</xdr:rowOff>
    </xdr:from>
    <xdr:ext cx="314702" cy="248851"/>
    <xdr:sp macro="" textlink="">
      <xdr:nvSpPr>
        <xdr:cNvPr id="19" name="TextBox 18"/>
        <xdr:cNvSpPr txBox="1"/>
      </xdr:nvSpPr>
      <xdr:spPr>
        <a:xfrm>
          <a:off x="7522027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107496</xdr:colOff>
      <xdr:row>10</xdr:row>
      <xdr:rowOff>19051</xdr:rowOff>
    </xdr:from>
    <xdr:ext cx="190499" cy="190499"/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7146" y="2628901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107496</xdr:colOff>
      <xdr:row>10</xdr:row>
      <xdr:rowOff>23132</xdr:rowOff>
    </xdr:from>
    <xdr:ext cx="190800" cy="190800"/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9121" y="2632982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314846</xdr:colOff>
      <xdr:row>10</xdr:row>
      <xdr:rowOff>9525</xdr:rowOff>
    </xdr:from>
    <xdr:ext cx="198000" cy="198000"/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8446" y="2619375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413256</xdr:colOff>
      <xdr:row>9</xdr:row>
      <xdr:rowOff>85725</xdr:rowOff>
    </xdr:from>
    <xdr:ext cx="314702" cy="248851"/>
    <xdr:sp macro="" textlink="">
      <xdr:nvSpPr>
        <xdr:cNvPr id="23" name="TextBox 22"/>
        <xdr:cNvSpPr txBox="1"/>
      </xdr:nvSpPr>
      <xdr:spPr>
        <a:xfrm>
          <a:off x="10166856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21</xdr:col>
      <xdr:colOff>445072</xdr:colOff>
      <xdr:row>10</xdr:row>
      <xdr:rowOff>19050</xdr:rowOff>
    </xdr:from>
    <xdr:ext cx="198000" cy="198000"/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0647" y="2628900"/>
          <a:ext cx="198000" cy="198000"/>
        </a:xfrm>
        <a:prstGeom prst="rect">
          <a:avLst/>
        </a:prstGeom>
      </xdr:spPr>
    </xdr:pic>
    <xdr:clientData/>
  </xdr:oneCellAnchor>
  <xdr:oneCellAnchor>
    <xdr:from>
      <xdr:col>21</xdr:col>
      <xdr:colOff>531237</xdr:colOff>
      <xdr:row>9</xdr:row>
      <xdr:rowOff>95250</xdr:rowOff>
    </xdr:from>
    <xdr:ext cx="314702" cy="248851"/>
    <xdr:sp macro="" textlink="">
      <xdr:nvSpPr>
        <xdr:cNvPr id="25" name="TextBox 24"/>
        <xdr:cNvSpPr txBox="1"/>
      </xdr:nvSpPr>
      <xdr:spPr>
        <a:xfrm>
          <a:off x="10846812" y="24669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312524</xdr:colOff>
      <xdr:row>10</xdr:row>
      <xdr:rowOff>9525</xdr:rowOff>
    </xdr:from>
    <xdr:ext cx="198000" cy="198000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2049" y="2619375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410934</xdr:colOff>
      <xdr:row>9</xdr:row>
      <xdr:rowOff>85725</xdr:rowOff>
    </xdr:from>
    <xdr:ext cx="314702" cy="248851"/>
    <xdr:sp macro="" textlink="">
      <xdr:nvSpPr>
        <xdr:cNvPr id="27" name="TextBox 26"/>
        <xdr:cNvSpPr txBox="1"/>
      </xdr:nvSpPr>
      <xdr:spPr>
        <a:xfrm>
          <a:off x="11850459" y="24574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246289</xdr:colOff>
      <xdr:row>6</xdr:row>
      <xdr:rowOff>32658</xdr:rowOff>
    </xdr:from>
    <xdr:ext cx="190499" cy="190499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0264" y="1690008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255814</xdr:colOff>
      <xdr:row>9</xdr:row>
      <xdr:rowOff>31296</xdr:rowOff>
    </xdr:from>
    <xdr:ext cx="190800" cy="190800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9789" y="2403021"/>
          <a:ext cx="190800" cy="190800"/>
        </a:xfrm>
        <a:prstGeom prst="rect">
          <a:avLst/>
        </a:prstGeom>
      </xdr:spPr>
    </xdr:pic>
    <xdr:clientData/>
  </xdr:oneCellAnchor>
  <xdr:twoCellAnchor editAs="oneCell">
    <xdr:from>
      <xdr:col>27</xdr:col>
      <xdr:colOff>70318</xdr:colOff>
      <xdr:row>3</xdr:row>
      <xdr:rowOff>13128</xdr:rowOff>
    </xdr:from>
    <xdr:to>
      <xdr:col>27</xdr:col>
      <xdr:colOff>268318</xdr:colOff>
      <xdr:row>3</xdr:row>
      <xdr:rowOff>217372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1518" y="956103"/>
          <a:ext cx="198000" cy="204244"/>
        </a:xfrm>
        <a:prstGeom prst="rect">
          <a:avLst/>
        </a:prstGeom>
      </xdr:spPr>
    </xdr:pic>
    <xdr:clientData/>
  </xdr:twoCellAnchor>
  <xdr:oneCellAnchor>
    <xdr:from>
      <xdr:col>27</xdr:col>
      <xdr:colOff>168728</xdr:colOff>
      <xdr:row>2</xdr:row>
      <xdr:rowOff>225399</xdr:rowOff>
    </xdr:from>
    <xdr:ext cx="314702" cy="248851"/>
    <xdr:sp macro="" textlink="">
      <xdr:nvSpPr>
        <xdr:cNvPr id="31" name="TextBox 30"/>
        <xdr:cNvSpPr txBox="1"/>
      </xdr:nvSpPr>
      <xdr:spPr>
        <a:xfrm>
          <a:off x="13579928" y="84452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twoCellAnchor editAs="oneCell">
    <xdr:from>
      <xdr:col>27</xdr:col>
      <xdr:colOff>93450</xdr:colOff>
      <xdr:row>6</xdr:row>
      <xdr:rowOff>17688</xdr:rowOff>
    </xdr:from>
    <xdr:to>
      <xdr:col>27</xdr:col>
      <xdr:colOff>291450</xdr:colOff>
      <xdr:row>6</xdr:row>
      <xdr:rowOff>226974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4650" y="1675038"/>
          <a:ext cx="198000" cy="209286"/>
        </a:xfrm>
        <a:prstGeom prst="rect">
          <a:avLst/>
        </a:prstGeom>
      </xdr:spPr>
    </xdr:pic>
    <xdr:clientData/>
  </xdr:twoCellAnchor>
  <xdr:oneCellAnchor>
    <xdr:from>
      <xdr:col>27</xdr:col>
      <xdr:colOff>191860</xdr:colOff>
      <xdr:row>5</xdr:row>
      <xdr:rowOff>148317</xdr:rowOff>
    </xdr:from>
    <xdr:ext cx="314702" cy="248851"/>
    <xdr:sp macro="" textlink="">
      <xdr:nvSpPr>
        <xdr:cNvPr id="33" name="TextBox 32"/>
        <xdr:cNvSpPr txBox="1"/>
      </xdr:nvSpPr>
      <xdr:spPr>
        <a:xfrm>
          <a:off x="13603060" y="156754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twoCellAnchor editAs="oneCell">
    <xdr:from>
      <xdr:col>27</xdr:col>
      <xdr:colOff>85286</xdr:colOff>
      <xdr:row>9</xdr:row>
      <xdr:rowOff>17689</xdr:rowOff>
    </xdr:from>
    <xdr:to>
      <xdr:col>27</xdr:col>
      <xdr:colOff>283286</xdr:colOff>
      <xdr:row>9</xdr:row>
      <xdr:rowOff>226975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486" y="2389414"/>
          <a:ext cx="198000" cy="209286"/>
        </a:xfrm>
        <a:prstGeom prst="rect">
          <a:avLst/>
        </a:prstGeom>
      </xdr:spPr>
    </xdr:pic>
    <xdr:clientData/>
  </xdr:twoCellAnchor>
  <xdr:oneCellAnchor>
    <xdr:from>
      <xdr:col>27</xdr:col>
      <xdr:colOff>183696</xdr:colOff>
      <xdr:row>8</xdr:row>
      <xdr:rowOff>148317</xdr:rowOff>
    </xdr:from>
    <xdr:ext cx="314702" cy="248851"/>
    <xdr:sp macro="" textlink="">
      <xdr:nvSpPr>
        <xdr:cNvPr id="35" name="TextBox 34"/>
        <xdr:cNvSpPr txBox="1"/>
      </xdr:nvSpPr>
      <xdr:spPr>
        <a:xfrm>
          <a:off x="13594896" y="228191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236764</xdr:colOff>
      <xdr:row>14</xdr:row>
      <xdr:rowOff>1922</xdr:rowOff>
    </xdr:from>
    <xdr:ext cx="209549" cy="210110"/>
    <xdr:pic>
      <xdr:nvPicPr>
        <xdr:cNvPr id="36" name="Picture 35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0739" y="3526172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21</xdr:row>
      <xdr:rowOff>46265</xdr:rowOff>
    </xdr:from>
    <xdr:ext cx="190499" cy="190499"/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5237390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170729</xdr:colOff>
      <xdr:row>21</xdr:row>
      <xdr:rowOff>23132</xdr:rowOff>
    </xdr:from>
    <xdr:ext cx="190800" cy="190800"/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04" y="5214257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281228</xdr:colOff>
      <xdr:row>21</xdr:row>
      <xdr:rowOff>9525</xdr:rowOff>
    </xdr:from>
    <xdr:ext cx="198000" cy="198000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178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379638</xdr:colOff>
      <xdr:row>20</xdr:row>
      <xdr:rowOff>85725</xdr:rowOff>
    </xdr:from>
    <xdr:ext cx="314702" cy="248851"/>
    <xdr:sp macro="" textlink="">
      <xdr:nvSpPr>
        <xdr:cNvPr id="40" name="TextBox 39"/>
        <xdr:cNvSpPr txBox="1"/>
      </xdr:nvSpPr>
      <xdr:spPr>
        <a:xfrm>
          <a:off x="1503588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4</xdr:col>
      <xdr:colOff>28575</xdr:colOff>
      <xdr:row>20</xdr:row>
      <xdr:rowOff>95250</xdr:rowOff>
    </xdr:from>
    <xdr:ext cx="314702" cy="248851"/>
    <xdr:sp macro="" textlink="">
      <xdr:nvSpPr>
        <xdr:cNvPr id="41" name="TextBox 40"/>
        <xdr:cNvSpPr txBox="1"/>
      </xdr:nvSpPr>
      <xdr:spPr>
        <a:xfrm>
          <a:off x="2276475" y="50482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271703</xdr:colOff>
      <xdr:row>21</xdr:row>
      <xdr:rowOff>9525</xdr:rowOff>
    </xdr:from>
    <xdr:ext cx="198000" cy="198000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1578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370113</xdr:colOff>
      <xdr:row>20</xdr:row>
      <xdr:rowOff>85725</xdr:rowOff>
    </xdr:from>
    <xdr:ext cx="314702" cy="248851"/>
    <xdr:sp macro="" textlink="">
      <xdr:nvSpPr>
        <xdr:cNvPr id="43" name="TextBox 42"/>
        <xdr:cNvSpPr txBox="1"/>
      </xdr:nvSpPr>
      <xdr:spPr>
        <a:xfrm>
          <a:off x="3179988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9</xdr:col>
      <xdr:colOff>89087</xdr:colOff>
      <xdr:row>21</xdr:row>
      <xdr:rowOff>46265</xdr:rowOff>
    </xdr:from>
    <xdr:ext cx="190499" cy="190499"/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5237390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89087</xdr:colOff>
      <xdr:row>21</xdr:row>
      <xdr:rowOff>23132</xdr:rowOff>
    </xdr:from>
    <xdr:ext cx="190800" cy="190800"/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887" y="5214257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308442</xdr:colOff>
      <xdr:row>21</xdr:row>
      <xdr:rowOff>23132</xdr:rowOff>
    </xdr:from>
    <xdr:ext cx="198000" cy="198000"/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7217" y="5214257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406852</xdr:colOff>
      <xdr:row>20</xdr:row>
      <xdr:rowOff>99332</xdr:rowOff>
    </xdr:from>
    <xdr:ext cx="314702" cy="248851"/>
    <xdr:sp macro="" textlink="">
      <xdr:nvSpPr>
        <xdr:cNvPr id="47" name="TextBox 46"/>
        <xdr:cNvSpPr txBox="1"/>
      </xdr:nvSpPr>
      <xdr:spPr>
        <a:xfrm>
          <a:off x="5845627" y="50523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459482</xdr:colOff>
      <xdr:row>21</xdr:row>
      <xdr:rowOff>19050</xdr:rowOff>
    </xdr:from>
    <xdr:ext cx="198000" cy="198000"/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0232" y="5210175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28575</xdr:colOff>
      <xdr:row>20</xdr:row>
      <xdr:rowOff>95250</xdr:rowOff>
    </xdr:from>
    <xdr:ext cx="314702" cy="248851"/>
    <xdr:sp macro="" textlink="">
      <xdr:nvSpPr>
        <xdr:cNvPr id="49" name="TextBox 48"/>
        <xdr:cNvSpPr txBox="1"/>
      </xdr:nvSpPr>
      <xdr:spPr>
        <a:xfrm>
          <a:off x="6591300" y="50482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271703</xdr:colOff>
      <xdr:row>21</xdr:row>
      <xdr:rowOff>9525</xdr:rowOff>
    </xdr:from>
    <xdr:ext cx="198000" cy="198000"/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6403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370113</xdr:colOff>
      <xdr:row>20</xdr:row>
      <xdr:rowOff>85725</xdr:rowOff>
    </xdr:from>
    <xdr:ext cx="314702" cy="248851"/>
    <xdr:sp macro="" textlink="">
      <xdr:nvSpPr>
        <xdr:cNvPr id="51" name="TextBox 50"/>
        <xdr:cNvSpPr txBox="1"/>
      </xdr:nvSpPr>
      <xdr:spPr>
        <a:xfrm>
          <a:off x="7494813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89087</xdr:colOff>
      <xdr:row>21</xdr:row>
      <xdr:rowOff>46265</xdr:rowOff>
    </xdr:from>
    <xdr:ext cx="190499" cy="190499"/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737" y="5237390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21</xdr:row>
      <xdr:rowOff>20731</xdr:rowOff>
    </xdr:from>
    <xdr:ext cx="190800" cy="190800"/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712" y="5211856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301239</xdr:colOff>
      <xdr:row>21</xdr:row>
      <xdr:rowOff>9525</xdr:rowOff>
    </xdr:from>
    <xdr:ext cx="198000" cy="198000"/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839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366031</xdr:colOff>
      <xdr:row>20</xdr:row>
      <xdr:rowOff>85725</xdr:rowOff>
    </xdr:from>
    <xdr:ext cx="314702" cy="248851"/>
    <xdr:sp macro="" textlink="">
      <xdr:nvSpPr>
        <xdr:cNvPr id="55" name="TextBox 54"/>
        <xdr:cNvSpPr txBox="1"/>
      </xdr:nvSpPr>
      <xdr:spPr>
        <a:xfrm>
          <a:off x="10119631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21</xdr:col>
      <xdr:colOff>451476</xdr:colOff>
      <xdr:row>21</xdr:row>
      <xdr:rowOff>19050</xdr:rowOff>
    </xdr:from>
    <xdr:ext cx="198000" cy="198000"/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7051" y="5210175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4561</xdr:colOff>
      <xdr:row>20</xdr:row>
      <xdr:rowOff>95250</xdr:rowOff>
    </xdr:from>
    <xdr:ext cx="314702" cy="248851"/>
    <xdr:sp macro="" textlink="">
      <xdr:nvSpPr>
        <xdr:cNvPr id="57" name="TextBox 56"/>
        <xdr:cNvSpPr txBox="1"/>
      </xdr:nvSpPr>
      <xdr:spPr>
        <a:xfrm>
          <a:off x="10882111" y="50482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23</xdr:col>
      <xdr:colOff>298917</xdr:colOff>
      <xdr:row>21</xdr:row>
      <xdr:rowOff>9525</xdr:rowOff>
    </xdr:from>
    <xdr:ext cx="198000" cy="198000"/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442" y="5200650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397327</xdr:colOff>
      <xdr:row>20</xdr:row>
      <xdr:rowOff>85725</xdr:rowOff>
    </xdr:from>
    <xdr:ext cx="314702" cy="248851"/>
    <xdr:sp macro="" textlink="">
      <xdr:nvSpPr>
        <xdr:cNvPr id="59" name="TextBox 58"/>
        <xdr:cNvSpPr txBox="1"/>
      </xdr:nvSpPr>
      <xdr:spPr>
        <a:xfrm>
          <a:off x="11836852" y="50387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26</xdr:col>
      <xdr:colOff>246289</xdr:colOff>
      <xdr:row>17</xdr:row>
      <xdr:rowOff>46265</xdr:rowOff>
    </xdr:from>
    <xdr:ext cx="190499" cy="190499"/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0264" y="4284890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242207</xdr:colOff>
      <xdr:row>20</xdr:row>
      <xdr:rowOff>17689</xdr:rowOff>
    </xdr:from>
    <xdr:ext cx="190800" cy="190800"/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6182" y="4970689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83925</xdr:colOff>
      <xdr:row>14</xdr:row>
      <xdr:rowOff>13127</xdr:rowOff>
    </xdr:from>
    <xdr:ext cx="198000" cy="198561"/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5125" y="3537377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182335</xdr:colOff>
      <xdr:row>13</xdr:row>
      <xdr:rowOff>225399</xdr:rowOff>
    </xdr:from>
    <xdr:ext cx="314702" cy="248851"/>
    <xdr:sp macro="" textlink="">
      <xdr:nvSpPr>
        <xdr:cNvPr id="63" name="TextBox 62"/>
        <xdr:cNvSpPr txBox="1"/>
      </xdr:nvSpPr>
      <xdr:spPr>
        <a:xfrm>
          <a:off x="13593535" y="34257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79843</xdr:colOff>
      <xdr:row>17</xdr:row>
      <xdr:rowOff>31296</xdr:rowOff>
    </xdr:from>
    <xdr:ext cx="198000" cy="198000"/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1043" y="4269921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178253</xdr:colOff>
      <xdr:row>16</xdr:row>
      <xdr:rowOff>161924</xdr:rowOff>
    </xdr:from>
    <xdr:ext cx="314702" cy="248851"/>
    <xdr:sp macro="" textlink="">
      <xdr:nvSpPr>
        <xdr:cNvPr id="65" name="TextBox 64"/>
        <xdr:cNvSpPr txBox="1"/>
      </xdr:nvSpPr>
      <xdr:spPr>
        <a:xfrm>
          <a:off x="13589453" y="416242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98893</xdr:colOff>
      <xdr:row>20</xdr:row>
      <xdr:rowOff>17689</xdr:rowOff>
    </xdr:from>
    <xdr:ext cx="198000" cy="198000"/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0093" y="4970689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197303</xdr:colOff>
      <xdr:row>19</xdr:row>
      <xdr:rowOff>148317</xdr:rowOff>
    </xdr:from>
    <xdr:ext cx="314702" cy="248851"/>
    <xdr:sp macro="" textlink="">
      <xdr:nvSpPr>
        <xdr:cNvPr id="67" name="TextBox 66"/>
        <xdr:cNvSpPr txBox="1"/>
      </xdr:nvSpPr>
      <xdr:spPr>
        <a:xfrm>
          <a:off x="13608503" y="48631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13</xdr:col>
      <xdr:colOff>352425</xdr:colOff>
      <xdr:row>25</xdr:row>
      <xdr:rowOff>104775</xdr:rowOff>
    </xdr:from>
    <xdr:ext cx="184731" cy="264560"/>
    <xdr:sp macro="" textlink="">
      <xdr:nvSpPr>
        <xdr:cNvPr id="68" name="TextBox 67"/>
        <xdr:cNvSpPr txBox="1"/>
      </xdr:nvSpPr>
      <xdr:spPr>
        <a:xfrm>
          <a:off x="6915150" y="62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236764</xdr:colOff>
      <xdr:row>25</xdr:row>
      <xdr:rowOff>1923</xdr:rowOff>
    </xdr:from>
    <xdr:ext cx="209549" cy="210110"/>
    <xdr:pic>
      <xdr:nvPicPr>
        <xdr:cNvPr id="69" name="Picture 68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0739" y="6107448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32</xdr:row>
      <xdr:rowOff>46265</xdr:rowOff>
    </xdr:from>
    <xdr:ext cx="190499" cy="190499"/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7818665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170729</xdr:colOff>
      <xdr:row>32</xdr:row>
      <xdr:rowOff>36739</xdr:rowOff>
    </xdr:from>
    <xdr:ext cx="190800" cy="190800"/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04" y="7809139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308442</xdr:colOff>
      <xdr:row>32</xdr:row>
      <xdr:rowOff>36739</xdr:rowOff>
    </xdr:from>
    <xdr:ext cx="198000" cy="198000"/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392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532839</xdr:colOff>
      <xdr:row>31</xdr:row>
      <xdr:rowOff>108857</xdr:rowOff>
    </xdr:from>
    <xdr:ext cx="314702" cy="248851"/>
    <xdr:sp macro="" textlink="">
      <xdr:nvSpPr>
        <xdr:cNvPr id="73" name="TextBox 72"/>
        <xdr:cNvSpPr txBox="1"/>
      </xdr:nvSpPr>
      <xdr:spPr>
        <a:xfrm>
          <a:off x="2218764" y="76431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5</xdr:col>
      <xdr:colOff>298917</xdr:colOff>
      <xdr:row>32</xdr:row>
      <xdr:rowOff>36739</xdr:rowOff>
    </xdr:from>
    <xdr:ext cx="198000" cy="198000"/>
    <xdr:pic>
      <xdr:nvPicPr>
        <xdr:cNvPr id="74" name="Picture 7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8792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9</xdr:col>
      <xdr:colOff>89087</xdr:colOff>
      <xdr:row>32</xdr:row>
      <xdr:rowOff>35059</xdr:rowOff>
    </xdr:from>
    <xdr:ext cx="190499" cy="190499"/>
    <xdr:pic>
      <xdr:nvPicPr>
        <xdr:cNvPr id="75" name="Picture 7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2" y="7807459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89087</xdr:colOff>
      <xdr:row>32</xdr:row>
      <xdr:rowOff>36739</xdr:rowOff>
    </xdr:from>
    <xdr:ext cx="190800" cy="190800"/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887" y="7809139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335656</xdr:colOff>
      <xdr:row>32</xdr:row>
      <xdr:rowOff>36739</xdr:rowOff>
    </xdr:from>
    <xdr:ext cx="198000" cy="198000"/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4431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298918</xdr:colOff>
      <xdr:row>32</xdr:row>
      <xdr:rowOff>9525</xdr:rowOff>
    </xdr:from>
    <xdr:ext cx="198000" cy="198000"/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3618" y="7781925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89087</xdr:colOff>
      <xdr:row>32</xdr:row>
      <xdr:rowOff>46265</xdr:rowOff>
    </xdr:from>
    <xdr:ext cx="190499" cy="190499"/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737" y="7818665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32</xdr:row>
      <xdr:rowOff>47945</xdr:rowOff>
    </xdr:from>
    <xdr:ext cx="190800" cy="190800"/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712" y="7820345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301239</xdr:colOff>
      <xdr:row>32</xdr:row>
      <xdr:rowOff>36739</xdr:rowOff>
    </xdr:from>
    <xdr:ext cx="198000" cy="198000"/>
    <xdr:pic>
      <xdr:nvPicPr>
        <xdr:cNvPr id="81" name="Picture 8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839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298917</xdr:colOff>
      <xdr:row>32</xdr:row>
      <xdr:rowOff>36739</xdr:rowOff>
    </xdr:from>
    <xdr:ext cx="198000" cy="198000"/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442" y="7809139"/>
          <a:ext cx="198000" cy="198000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83" name="Picture 8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6838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269421</xdr:colOff>
      <xdr:row>31</xdr:row>
      <xdr:rowOff>31295</xdr:rowOff>
    </xdr:from>
    <xdr:ext cx="190800" cy="190800"/>
    <xdr:pic>
      <xdr:nvPicPr>
        <xdr:cNvPr id="84" name="Picture 8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3396" y="7565570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83925</xdr:colOff>
      <xdr:row>25</xdr:row>
      <xdr:rowOff>26735</xdr:rowOff>
    </xdr:from>
    <xdr:ext cx="198000" cy="198561"/>
    <xdr:pic>
      <xdr:nvPicPr>
        <xdr:cNvPr id="85" name="Picture 8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5125" y="6132260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182335</xdr:colOff>
      <xdr:row>24</xdr:row>
      <xdr:rowOff>239006</xdr:rowOff>
    </xdr:from>
    <xdr:ext cx="314702" cy="248851"/>
    <xdr:sp macro="" textlink="">
      <xdr:nvSpPr>
        <xdr:cNvPr id="86" name="TextBox 85"/>
        <xdr:cNvSpPr txBox="1"/>
      </xdr:nvSpPr>
      <xdr:spPr>
        <a:xfrm>
          <a:off x="13593535" y="602068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93450</xdr:colOff>
      <xdr:row>27</xdr:row>
      <xdr:rowOff>235403</xdr:rowOff>
    </xdr:from>
    <xdr:ext cx="198000" cy="198000"/>
    <xdr:pic>
      <xdr:nvPicPr>
        <xdr:cNvPr id="87" name="Picture 8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4650" y="6817178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191860</xdr:colOff>
      <xdr:row>27</xdr:row>
      <xdr:rowOff>121103</xdr:rowOff>
    </xdr:from>
    <xdr:ext cx="314702" cy="248851"/>
    <xdr:sp macro="" textlink="">
      <xdr:nvSpPr>
        <xdr:cNvPr id="88" name="TextBox 87"/>
        <xdr:cNvSpPr txBox="1"/>
      </xdr:nvSpPr>
      <xdr:spPr>
        <a:xfrm>
          <a:off x="13603060" y="670287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98893</xdr:colOff>
      <xdr:row>31</xdr:row>
      <xdr:rowOff>31295</xdr:rowOff>
    </xdr:from>
    <xdr:ext cx="198000" cy="198000"/>
    <xdr:pic>
      <xdr:nvPicPr>
        <xdr:cNvPr id="89" name="Picture 8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0093" y="7565570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197303</xdr:colOff>
      <xdr:row>30</xdr:row>
      <xdr:rowOff>161924</xdr:rowOff>
    </xdr:from>
    <xdr:ext cx="314702" cy="248851"/>
    <xdr:sp macro="" textlink="">
      <xdr:nvSpPr>
        <xdr:cNvPr id="90" name="TextBox 89"/>
        <xdr:cNvSpPr txBox="1"/>
      </xdr:nvSpPr>
      <xdr:spPr>
        <a:xfrm>
          <a:off x="13608503" y="74580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13</xdr:col>
      <xdr:colOff>352425</xdr:colOff>
      <xdr:row>36</xdr:row>
      <xdr:rowOff>104775</xdr:rowOff>
    </xdr:from>
    <xdr:ext cx="184731" cy="264560"/>
    <xdr:sp macro="" textlink="">
      <xdr:nvSpPr>
        <xdr:cNvPr id="91" name="TextBox 90"/>
        <xdr:cNvSpPr txBox="1"/>
      </xdr:nvSpPr>
      <xdr:spPr>
        <a:xfrm>
          <a:off x="6915150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223157</xdr:colOff>
      <xdr:row>35</xdr:row>
      <xdr:rowOff>314887</xdr:rowOff>
    </xdr:from>
    <xdr:ext cx="209549" cy="210110"/>
    <xdr:pic>
      <xdr:nvPicPr>
        <xdr:cNvPr id="92" name="Picture 91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7132" y="8677837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89087</xdr:colOff>
      <xdr:row>43</xdr:row>
      <xdr:rowOff>35059</xdr:rowOff>
    </xdr:from>
    <xdr:ext cx="190499" cy="190499"/>
    <xdr:pic>
      <xdr:nvPicPr>
        <xdr:cNvPr id="93" name="Picture 9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7" y="10398259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170729</xdr:colOff>
      <xdr:row>43</xdr:row>
      <xdr:rowOff>36739</xdr:rowOff>
    </xdr:from>
    <xdr:ext cx="190800" cy="190800"/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04" y="10399939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294835</xdr:colOff>
      <xdr:row>43</xdr:row>
      <xdr:rowOff>36739</xdr:rowOff>
    </xdr:from>
    <xdr:ext cx="198000" cy="198000"/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785" y="10399939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449075</xdr:colOff>
      <xdr:row>43</xdr:row>
      <xdr:rowOff>46264</xdr:rowOff>
    </xdr:from>
    <xdr:ext cx="198000" cy="198000"/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000" y="10409464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546446</xdr:colOff>
      <xdr:row>42</xdr:row>
      <xdr:rowOff>122464</xdr:rowOff>
    </xdr:from>
    <xdr:ext cx="314702" cy="248851"/>
    <xdr:sp macro="" textlink="">
      <xdr:nvSpPr>
        <xdr:cNvPr id="97" name="TextBox 96"/>
        <xdr:cNvSpPr txBox="1"/>
      </xdr:nvSpPr>
      <xdr:spPr>
        <a:xfrm>
          <a:off x="2232371" y="1024753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312524</xdr:colOff>
      <xdr:row>43</xdr:row>
      <xdr:rowOff>36739</xdr:rowOff>
    </xdr:from>
    <xdr:ext cx="198000" cy="198000"/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399" y="10399939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410934</xdr:colOff>
      <xdr:row>42</xdr:row>
      <xdr:rowOff>112939</xdr:rowOff>
    </xdr:from>
    <xdr:ext cx="314702" cy="248851"/>
    <xdr:sp macro="" textlink="">
      <xdr:nvSpPr>
        <xdr:cNvPr id="99" name="TextBox 98"/>
        <xdr:cNvSpPr txBox="1"/>
      </xdr:nvSpPr>
      <xdr:spPr>
        <a:xfrm>
          <a:off x="3220809" y="1023801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9</xdr:col>
      <xdr:colOff>100293</xdr:colOff>
      <xdr:row>43</xdr:row>
      <xdr:rowOff>35059</xdr:rowOff>
    </xdr:from>
    <xdr:ext cx="190499" cy="190499"/>
    <xdr:pic>
      <xdr:nvPicPr>
        <xdr:cNvPr id="100" name="Picture 9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5118" y="10398259"/>
          <a:ext cx="190499" cy="190499"/>
        </a:xfrm>
        <a:prstGeom prst="rect">
          <a:avLst/>
        </a:prstGeom>
      </xdr:spPr>
    </xdr:pic>
    <xdr:clientData/>
  </xdr:oneCellAnchor>
  <xdr:oneCellAnchor>
    <xdr:from>
      <xdr:col>10</xdr:col>
      <xdr:colOff>157122</xdr:colOff>
      <xdr:row>43</xdr:row>
      <xdr:rowOff>36739</xdr:rowOff>
    </xdr:from>
    <xdr:ext cx="190800" cy="190800"/>
    <xdr:pic>
      <xdr:nvPicPr>
        <xdr:cNvPr id="101" name="Picture 10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3922" y="10399939"/>
          <a:ext cx="190800" cy="190800"/>
        </a:xfrm>
        <a:prstGeom prst="rect">
          <a:avLst/>
        </a:prstGeom>
      </xdr:spPr>
    </xdr:pic>
    <xdr:clientData/>
  </xdr:oneCellAnchor>
  <xdr:oneCellAnchor>
    <xdr:from>
      <xdr:col>11</xdr:col>
      <xdr:colOff>344461</xdr:colOff>
      <xdr:row>43</xdr:row>
      <xdr:rowOff>23132</xdr:rowOff>
    </xdr:from>
    <xdr:ext cx="198000" cy="198000"/>
    <xdr:pic>
      <xdr:nvPicPr>
        <xdr:cNvPr id="102" name="Picture 10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3236" y="10386332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420459</xdr:colOff>
      <xdr:row>42</xdr:row>
      <xdr:rowOff>99332</xdr:rowOff>
    </xdr:from>
    <xdr:ext cx="314702" cy="248851"/>
    <xdr:sp macro="" textlink="">
      <xdr:nvSpPr>
        <xdr:cNvPr id="103" name="TextBox 102"/>
        <xdr:cNvSpPr txBox="1"/>
      </xdr:nvSpPr>
      <xdr:spPr>
        <a:xfrm>
          <a:off x="5859234" y="102244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469086</xdr:colOff>
      <xdr:row>43</xdr:row>
      <xdr:rowOff>19050</xdr:rowOff>
    </xdr:from>
    <xdr:ext cx="198000" cy="198000"/>
    <xdr:pic>
      <xdr:nvPicPr>
        <xdr:cNvPr id="104" name="Picture 10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9836" y="10382250"/>
          <a:ext cx="198000" cy="198000"/>
        </a:xfrm>
        <a:prstGeom prst="rect">
          <a:avLst/>
        </a:prstGeom>
      </xdr:spPr>
    </xdr:pic>
    <xdr:clientData/>
  </xdr:oneCellAnchor>
  <xdr:oneCellAnchor>
    <xdr:from>
      <xdr:col>13</xdr:col>
      <xdr:colOff>24572</xdr:colOff>
      <xdr:row>42</xdr:row>
      <xdr:rowOff>95250</xdr:rowOff>
    </xdr:from>
    <xdr:ext cx="314702" cy="248851"/>
    <xdr:sp macro="" textlink="">
      <xdr:nvSpPr>
        <xdr:cNvPr id="105" name="TextBox 104"/>
        <xdr:cNvSpPr txBox="1"/>
      </xdr:nvSpPr>
      <xdr:spPr>
        <a:xfrm>
          <a:off x="6587297" y="102203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285310</xdr:colOff>
      <xdr:row>43</xdr:row>
      <xdr:rowOff>23132</xdr:rowOff>
    </xdr:from>
    <xdr:ext cx="198000" cy="198000"/>
    <xdr:pic>
      <xdr:nvPicPr>
        <xdr:cNvPr id="106" name="Picture 10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010" y="10386332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383720</xdr:colOff>
      <xdr:row>42</xdr:row>
      <xdr:rowOff>99332</xdr:rowOff>
    </xdr:from>
    <xdr:ext cx="314702" cy="248851"/>
    <xdr:sp macro="" textlink="">
      <xdr:nvSpPr>
        <xdr:cNvPr id="107" name="TextBox 106"/>
        <xdr:cNvSpPr txBox="1"/>
      </xdr:nvSpPr>
      <xdr:spPr>
        <a:xfrm>
          <a:off x="7508420" y="102244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89087</xdr:colOff>
      <xdr:row>43</xdr:row>
      <xdr:rowOff>46265</xdr:rowOff>
    </xdr:from>
    <xdr:ext cx="190499" cy="190499"/>
    <xdr:pic>
      <xdr:nvPicPr>
        <xdr:cNvPr id="108" name="Picture 10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737" y="10409465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89087</xdr:colOff>
      <xdr:row>43</xdr:row>
      <xdr:rowOff>20731</xdr:rowOff>
    </xdr:from>
    <xdr:ext cx="190800" cy="190800"/>
    <xdr:pic>
      <xdr:nvPicPr>
        <xdr:cNvPr id="109" name="Picture 10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712" y="10383931"/>
          <a:ext cx="190800" cy="190800"/>
        </a:xfrm>
        <a:prstGeom prst="rect">
          <a:avLst/>
        </a:prstGeom>
      </xdr:spPr>
    </xdr:pic>
    <xdr:clientData/>
  </xdr:oneCellAnchor>
  <xdr:oneCellAnchor>
    <xdr:from>
      <xdr:col>20</xdr:col>
      <xdr:colOff>314846</xdr:colOff>
      <xdr:row>43</xdr:row>
      <xdr:rowOff>23132</xdr:rowOff>
    </xdr:from>
    <xdr:ext cx="198000" cy="198000"/>
    <xdr:pic>
      <xdr:nvPicPr>
        <xdr:cNvPr id="110" name="Picture 10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8446" y="10386332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379638</xdr:colOff>
      <xdr:row>42</xdr:row>
      <xdr:rowOff>99332</xdr:rowOff>
    </xdr:from>
    <xdr:ext cx="314702" cy="248851"/>
    <xdr:sp macro="" textlink="">
      <xdr:nvSpPr>
        <xdr:cNvPr id="111" name="TextBox 110"/>
        <xdr:cNvSpPr txBox="1"/>
      </xdr:nvSpPr>
      <xdr:spPr>
        <a:xfrm>
          <a:off x="10133238" y="102244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21</xdr:col>
      <xdr:colOff>513910</xdr:colOff>
      <xdr:row>43</xdr:row>
      <xdr:rowOff>19050</xdr:rowOff>
    </xdr:from>
    <xdr:ext cx="198000" cy="198000"/>
    <xdr:pic>
      <xdr:nvPicPr>
        <xdr:cNvPr id="112" name="Picture 1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485" y="10382250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69396</xdr:colOff>
      <xdr:row>42</xdr:row>
      <xdr:rowOff>95250</xdr:rowOff>
    </xdr:from>
    <xdr:ext cx="314702" cy="248851"/>
    <xdr:sp macro="" textlink="">
      <xdr:nvSpPr>
        <xdr:cNvPr id="113" name="TextBox 112"/>
        <xdr:cNvSpPr txBox="1"/>
      </xdr:nvSpPr>
      <xdr:spPr>
        <a:xfrm>
          <a:off x="10946946" y="102203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285310</xdr:colOff>
      <xdr:row>43</xdr:row>
      <xdr:rowOff>9525</xdr:rowOff>
    </xdr:from>
    <xdr:ext cx="198000" cy="198000"/>
    <xdr:pic>
      <xdr:nvPicPr>
        <xdr:cNvPr id="114" name="Picture 1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835" y="10372725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383720</xdr:colOff>
      <xdr:row>42</xdr:row>
      <xdr:rowOff>85725</xdr:rowOff>
    </xdr:from>
    <xdr:ext cx="314702" cy="248851"/>
    <xdr:sp macro="" textlink="">
      <xdr:nvSpPr>
        <xdr:cNvPr id="115" name="TextBox 114"/>
        <xdr:cNvSpPr txBox="1"/>
      </xdr:nvSpPr>
      <xdr:spPr>
        <a:xfrm>
          <a:off x="11823245" y="1021080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16" name="Picture 1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94297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269421</xdr:colOff>
      <xdr:row>42</xdr:row>
      <xdr:rowOff>17688</xdr:rowOff>
    </xdr:from>
    <xdr:ext cx="190800" cy="190800"/>
    <xdr:pic>
      <xdr:nvPicPr>
        <xdr:cNvPr id="117" name="Picture 1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3396" y="10142763"/>
          <a:ext cx="190800" cy="190800"/>
        </a:xfrm>
        <a:prstGeom prst="rect">
          <a:avLst/>
        </a:prstGeom>
      </xdr:spPr>
    </xdr:pic>
    <xdr:clientData/>
  </xdr:oneCellAnchor>
  <xdr:oneCellAnchor>
    <xdr:from>
      <xdr:col>27</xdr:col>
      <xdr:colOff>15890</xdr:colOff>
      <xdr:row>35</xdr:row>
      <xdr:rowOff>326092</xdr:rowOff>
    </xdr:from>
    <xdr:ext cx="198000" cy="198561"/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7090" y="8689042"/>
          <a:ext cx="198000" cy="198561"/>
        </a:xfrm>
        <a:prstGeom prst="rect">
          <a:avLst/>
        </a:prstGeom>
      </xdr:spPr>
    </xdr:pic>
    <xdr:clientData/>
  </xdr:oneCellAnchor>
  <xdr:oneCellAnchor>
    <xdr:from>
      <xdr:col>27</xdr:col>
      <xdr:colOff>114300</xdr:colOff>
      <xdr:row>35</xdr:row>
      <xdr:rowOff>211792</xdr:rowOff>
    </xdr:from>
    <xdr:ext cx="314702" cy="248851"/>
    <xdr:sp macro="" textlink="">
      <xdr:nvSpPr>
        <xdr:cNvPr id="119" name="TextBox 118"/>
        <xdr:cNvSpPr txBox="1"/>
      </xdr:nvSpPr>
      <xdr:spPr>
        <a:xfrm>
          <a:off x="13525500" y="857474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27</xdr:col>
      <xdr:colOff>79843</xdr:colOff>
      <xdr:row>39</xdr:row>
      <xdr:rowOff>17688</xdr:rowOff>
    </xdr:from>
    <xdr:ext cx="198000" cy="198000"/>
    <xdr:pic>
      <xdr:nvPicPr>
        <xdr:cNvPr id="120" name="Picture 11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1043" y="9428388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178253</xdr:colOff>
      <xdr:row>38</xdr:row>
      <xdr:rowOff>148317</xdr:rowOff>
    </xdr:from>
    <xdr:ext cx="314702" cy="248851"/>
    <xdr:sp macro="" textlink="">
      <xdr:nvSpPr>
        <xdr:cNvPr id="121" name="TextBox 120"/>
        <xdr:cNvSpPr txBox="1"/>
      </xdr:nvSpPr>
      <xdr:spPr>
        <a:xfrm>
          <a:off x="13589453" y="93208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27</xdr:col>
      <xdr:colOff>85286</xdr:colOff>
      <xdr:row>42</xdr:row>
      <xdr:rowOff>17688</xdr:rowOff>
    </xdr:from>
    <xdr:ext cx="198000" cy="198000"/>
    <xdr:pic>
      <xdr:nvPicPr>
        <xdr:cNvPr id="122" name="Picture 1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486" y="10142763"/>
          <a:ext cx="198000" cy="198000"/>
        </a:xfrm>
        <a:prstGeom prst="rect">
          <a:avLst/>
        </a:prstGeom>
      </xdr:spPr>
    </xdr:pic>
    <xdr:clientData/>
  </xdr:oneCellAnchor>
  <xdr:oneCellAnchor>
    <xdr:from>
      <xdr:col>27</xdr:col>
      <xdr:colOff>183696</xdr:colOff>
      <xdr:row>41</xdr:row>
      <xdr:rowOff>148317</xdr:rowOff>
    </xdr:from>
    <xdr:ext cx="314702" cy="248851"/>
    <xdr:sp macro="" textlink="">
      <xdr:nvSpPr>
        <xdr:cNvPr id="123" name="TextBox 122"/>
        <xdr:cNvSpPr txBox="1"/>
      </xdr:nvSpPr>
      <xdr:spPr>
        <a:xfrm>
          <a:off x="13594896" y="100352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twoCellAnchor editAs="oneCell">
    <xdr:from>
      <xdr:col>13</xdr:col>
      <xdr:colOff>326570</xdr:colOff>
      <xdr:row>0</xdr:row>
      <xdr:rowOff>99252</xdr:rowOff>
    </xdr:from>
    <xdr:to>
      <xdr:col>14</xdr:col>
      <xdr:colOff>11042</xdr:colOff>
      <xdr:row>0</xdr:row>
      <xdr:rowOff>313363</xdr:rowOff>
    </xdr:to>
    <xdr:pic>
      <xdr:nvPicPr>
        <xdr:cNvPr id="124" name="Picture 123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295" y="99252"/>
          <a:ext cx="246447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14967</xdr:colOff>
      <xdr:row>0</xdr:row>
      <xdr:rowOff>146158</xdr:rowOff>
    </xdr:from>
    <xdr:ext cx="190499" cy="190499"/>
    <xdr:pic>
      <xdr:nvPicPr>
        <xdr:cNvPr id="125" name="Picture 1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4117" y="146158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382283</xdr:colOff>
      <xdr:row>0</xdr:row>
      <xdr:rowOff>134230</xdr:rowOff>
    </xdr:from>
    <xdr:ext cx="190800" cy="190800"/>
    <xdr:pic>
      <xdr:nvPicPr>
        <xdr:cNvPr id="126" name="Picture 12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3908" y="134230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275874</xdr:colOff>
      <xdr:row>0</xdr:row>
      <xdr:rowOff>114300</xdr:rowOff>
    </xdr:from>
    <xdr:ext cx="198000" cy="198000"/>
    <xdr:pic>
      <xdr:nvPicPr>
        <xdr:cNvPr id="127" name="Picture 12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399" y="114300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374284</xdr:colOff>
      <xdr:row>0</xdr:row>
      <xdr:rowOff>0</xdr:rowOff>
    </xdr:from>
    <xdr:ext cx="673774" cy="248851"/>
    <xdr:sp macro="" textlink="">
      <xdr:nvSpPr>
        <xdr:cNvPr id="128" name="TextBox 127"/>
        <xdr:cNvSpPr txBox="1"/>
      </xdr:nvSpPr>
      <xdr:spPr>
        <a:xfrm>
          <a:off x="11813809" y="0"/>
          <a:ext cx="67377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r>
            <a:rPr lang="az-Latn-AZ" sz="1000"/>
            <a:t>/36/24</a:t>
          </a:r>
          <a:endParaRPr lang="ru-RU" sz="1000"/>
        </a:p>
      </xdr:txBody>
    </xdr:sp>
    <xdr:clientData/>
  </xdr:oneCellAnchor>
  <xdr:oneCellAnchor>
    <xdr:from>
      <xdr:col>28</xdr:col>
      <xdr:colOff>325209</xdr:colOff>
      <xdr:row>2</xdr:row>
      <xdr:rowOff>314887</xdr:rowOff>
    </xdr:from>
    <xdr:ext cx="209549" cy="214111"/>
    <xdr:pic>
      <xdr:nvPicPr>
        <xdr:cNvPr id="129" name="Picture 128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4084" y="934012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330652</xdr:colOff>
      <xdr:row>6</xdr:row>
      <xdr:rowOff>19051</xdr:rowOff>
    </xdr:from>
    <xdr:ext cx="190499" cy="190499"/>
    <xdr:pic>
      <xdr:nvPicPr>
        <xdr:cNvPr id="130" name="Picture 1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9527" y="1676401"/>
          <a:ext cx="190499" cy="190499"/>
        </a:xfrm>
        <a:prstGeom prst="rect">
          <a:avLst/>
        </a:prstGeom>
      </xdr:spPr>
    </xdr:pic>
    <xdr:clientData/>
  </xdr:oneCellAnchor>
  <xdr:oneCellAnchor>
    <xdr:from>
      <xdr:col>28</xdr:col>
      <xdr:colOff>321127</xdr:colOff>
      <xdr:row>9</xdr:row>
      <xdr:rowOff>17689</xdr:rowOff>
    </xdr:from>
    <xdr:ext cx="190800" cy="190800"/>
    <xdr:pic>
      <xdr:nvPicPr>
        <xdr:cNvPr id="131" name="Picture 13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0002" y="2389414"/>
          <a:ext cx="190800" cy="190800"/>
        </a:xfrm>
        <a:prstGeom prst="rect">
          <a:avLst/>
        </a:prstGeom>
      </xdr:spPr>
    </xdr:pic>
    <xdr:clientData/>
  </xdr:oneCellAnchor>
  <xdr:oneCellAnchor>
    <xdr:from>
      <xdr:col>28</xdr:col>
      <xdr:colOff>320686</xdr:colOff>
      <xdr:row>13</xdr:row>
      <xdr:rowOff>111098</xdr:rowOff>
    </xdr:from>
    <xdr:ext cx="198000" cy="202562"/>
    <xdr:pic>
      <xdr:nvPicPr>
        <xdr:cNvPr id="132" name="Picture 13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9561" y="3311498"/>
          <a:ext cx="198000" cy="202562"/>
        </a:xfrm>
        <a:prstGeom prst="rect">
          <a:avLst/>
        </a:prstGeom>
      </xdr:spPr>
    </xdr:pic>
    <xdr:clientData/>
  </xdr:oneCellAnchor>
  <xdr:oneCellAnchor>
    <xdr:from>
      <xdr:col>28</xdr:col>
      <xdr:colOff>419096</xdr:colOff>
      <xdr:row>13</xdr:row>
      <xdr:rowOff>9046</xdr:rowOff>
    </xdr:from>
    <xdr:ext cx="314702" cy="248851"/>
    <xdr:sp macro="" textlink="">
      <xdr:nvSpPr>
        <xdr:cNvPr id="133" name="TextBox 132"/>
        <xdr:cNvSpPr txBox="1"/>
      </xdr:nvSpPr>
      <xdr:spPr>
        <a:xfrm>
          <a:off x="14277971" y="320944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28</xdr:col>
      <xdr:colOff>331572</xdr:colOff>
      <xdr:row>16</xdr:row>
      <xdr:rowOff>17688</xdr:rowOff>
    </xdr:from>
    <xdr:ext cx="198000" cy="198000"/>
    <xdr:pic>
      <xdr:nvPicPr>
        <xdr:cNvPr id="134" name="Picture 13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0447" y="4018188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429982</xdr:colOff>
      <xdr:row>15</xdr:row>
      <xdr:rowOff>148317</xdr:rowOff>
    </xdr:from>
    <xdr:ext cx="314702" cy="248851"/>
    <xdr:sp macro="" textlink="">
      <xdr:nvSpPr>
        <xdr:cNvPr id="135" name="TextBox 134"/>
        <xdr:cNvSpPr txBox="1"/>
      </xdr:nvSpPr>
      <xdr:spPr>
        <a:xfrm>
          <a:off x="14288857" y="39106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28</xdr:col>
      <xdr:colOff>331572</xdr:colOff>
      <xdr:row>19</xdr:row>
      <xdr:rowOff>4081</xdr:rowOff>
    </xdr:from>
    <xdr:ext cx="198000" cy="198000"/>
    <xdr:pic>
      <xdr:nvPicPr>
        <xdr:cNvPr id="136" name="Picture 13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0447" y="4718956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429982</xdr:colOff>
      <xdr:row>18</xdr:row>
      <xdr:rowOff>134710</xdr:rowOff>
    </xdr:from>
    <xdr:ext cx="314702" cy="248851"/>
    <xdr:sp macro="" textlink="">
      <xdr:nvSpPr>
        <xdr:cNvPr id="137" name="TextBox 136"/>
        <xdr:cNvSpPr txBox="1"/>
      </xdr:nvSpPr>
      <xdr:spPr>
        <a:xfrm>
          <a:off x="14288857" y="46114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28</xdr:col>
      <xdr:colOff>325209</xdr:colOff>
      <xdr:row>24</xdr:row>
      <xdr:rowOff>314887</xdr:rowOff>
    </xdr:from>
    <xdr:ext cx="209549" cy="214111"/>
    <xdr:pic>
      <xdr:nvPicPr>
        <xdr:cNvPr id="138" name="Picture 137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4084" y="6096562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312963</xdr:colOff>
      <xdr:row>28</xdr:row>
      <xdr:rowOff>32658</xdr:rowOff>
    </xdr:from>
    <xdr:ext cx="190499" cy="190499"/>
    <xdr:pic>
      <xdr:nvPicPr>
        <xdr:cNvPr id="139" name="Picture 13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1838" y="6852558"/>
          <a:ext cx="190499" cy="190499"/>
        </a:xfrm>
        <a:prstGeom prst="rect">
          <a:avLst/>
        </a:prstGeom>
      </xdr:spPr>
    </xdr:pic>
    <xdr:clientData/>
  </xdr:oneCellAnchor>
  <xdr:oneCellAnchor>
    <xdr:from>
      <xdr:col>28</xdr:col>
      <xdr:colOff>330652</xdr:colOff>
      <xdr:row>31</xdr:row>
      <xdr:rowOff>31295</xdr:rowOff>
    </xdr:from>
    <xdr:ext cx="190800" cy="190800"/>
    <xdr:pic>
      <xdr:nvPicPr>
        <xdr:cNvPr id="140" name="Picture 13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9527" y="7565570"/>
          <a:ext cx="190800" cy="190800"/>
        </a:xfrm>
        <a:prstGeom prst="rect">
          <a:avLst/>
        </a:prstGeom>
      </xdr:spPr>
    </xdr:pic>
    <xdr:clientData/>
  </xdr:oneCellAnchor>
  <xdr:oneCellAnchor>
    <xdr:from>
      <xdr:col>28</xdr:col>
      <xdr:colOff>300276</xdr:colOff>
      <xdr:row>36</xdr:row>
      <xdr:rowOff>15849</xdr:rowOff>
    </xdr:from>
    <xdr:ext cx="198000" cy="202562"/>
    <xdr:pic>
      <xdr:nvPicPr>
        <xdr:cNvPr id="141" name="Picture 14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9151" y="8702649"/>
          <a:ext cx="198000" cy="202562"/>
        </a:xfrm>
        <a:prstGeom prst="rect">
          <a:avLst/>
        </a:prstGeom>
      </xdr:spPr>
    </xdr:pic>
    <xdr:clientData/>
  </xdr:oneCellAnchor>
  <xdr:oneCellAnchor>
    <xdr:from>
      <xdr:col>28</xdr:col>
      <xdr:colOff>398686</xdr:colOff>
      <xdr:row>35</xdr:row>
      <xdr:rowOff>206349</xdr:rowOff>
    </xdr:from>
    <xdr:ext cx="314702" cy="248851"/>
    <xdr:sp macro="" textlink="">
      <xdr:nvSpPr>
        <xdr:cNvPr id="142" name="TextBox 141"/>
        <xdr:cNvSpPr txBox="1"/>
      </xdr:nvSpPr>
      <xdr:spPr>
        <a:xfrm>
          <a:off x="14257561" y="85692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28</xdr:col>
      <xdr:colOff>263537</xdr:colOff>
      <xdr:row>39</xdr:row>
      <xdr:rowOff>17688</xdr:rowOff>
    </xdr:from>
    <xdr:ext cx="198000" cy="198000"/>
    <xdr:pic>
      <xdr:nvPicPr>
        <xdr:cNvPr id="143" name="Picture 14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2412" y="9428388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361947</xdr:colOff>
      <xdr:row>38</xdr:row>
      <xdr:rowOff>148317</xdr:rowOff>
    </xdr:from>
    <xdr:ext cx="314702" cy="248851"/>
    <xdr:sp macro="" textlink="">
      <xdr:nvSpPr>
        <xdr:cNvPr id="144" name="TextBox 143"/>
        <xdr:cNvSpPr txBox="1"/>
      </xdr:nvSpPr>
      <xdr:spPr>
        <a:xfrm>
          <a:off x="14220822" y="93208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28</xdr:col>
      <xdr:colOff>290751</xdr:colOff>
      <xdr:row>42</xdr:row>
      <xdr:rowOff>4081</xdr:rowOff>
    </xdr:from>
    <xdr:ext cx="198000" cy="198000"/>
    <xdr:pic>
      <xdr:nvPicPr>
        <xdr:cNvPr id="145" name="Picture 14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9626" y="10129156"/>
          <a:ext cx="198000" cy="198000"/>
        </a:xfrm>
        <a:prstGeom prst="rect">
          <a:avLst/>
        </a:prstGeom>
      </xdr:spPr>
    </xdr:pic>
    <xdr:clientData/>
  </xdr:oneCellAnchor>
  <xdr:oneCellAnchor>
    <xdr:from>
      <xdr:col>28</xdr:col>
      <xdr:colOff>389161</xdr:colOff>
      <xdr:row>41</xdr:row>
      <xdr:rowOff>134710</xdr:rowOff>
    </xdr:from>
    <xdr:ext cx="314702" cy="248851"/>
    <xdr:sp macro="" textlink="">
      <xdr:nvSpPr>
        <xdr:cNvPr id="146" name="TextBox 145"/>
        <xdr:cNvSpPr txBox="1"/>
      </xdr:nvSpPr>
      <xdr:spPr>
        <a:xfrm>
          <a:off x="14248036" y="100216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29</xdr:col>
      <xdr:colOff>332013</xdr:colOff>
      <xdr:row>9</xdr:row>
      <xdr:rowOff>562</xdr:rowOff>
    </xdr:from>
    <xdr:ext cx="209549" cy="214111"/>
    <xdr:pic>
      <xdr:nvPicPr>
        <xdr:cNvPr id="147" name="Picture 146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763" y="2372287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341538</xdr:colOff>
      <xdr:row>12</xdr:row>
      <xdr:rowOff>46265</xdr:rowOff>
    </xdr:from>
    <xdr:ext cx="190499" cy="190499"/>
    <xdr:pic>
      <xdr:nvPicPr>
        <xdr:cNvPr id="148" name="Picture 1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5288" y="3132365"/>
          <a:ext cx="190499" cy="190499"/>
        </a:xfrm>
        <a:prstGeom prst="rect">
          <a:avLst/>
        </a:prstGeom>
      </xdr:spPr>
    </xdr:pic>
    <xdr:clientData/>
  </xdr:oneCellAnchor>
  <xdr:oneCellAnchor>
    <xdr:from>
      <xdr:col>29</xdr:col>
      <xdr:colOff>351063</xdr:colOff>
      <xdr:row>15</xdr:row>
      <xdr:rowOff>4082</xdr:rowOff>
    </xdr:from>
    <xdr:ext cx="190800" cy="190800"/>
    <xdr:pic>
      <xdr:nvPicPr>
        <xdr:cNvPr id="149" name="Picture 14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4813" y="3766457"/>
          <a:ext cx="190800" cy="190800"/>
        </a:xfrm>
        <a:prstGeom prst="rect">
          <a:avLst/>
        </a:prstGeom>
      </xdr:spPr>
    </xdr:pic>
    <xdr:clientData/>
  </xdr:oneCellAnchor>
  <xdr:oneCellAnchor>
    <xdr:from>
      <xdr:col>29</xdr:col>
      <xdr:colOff>328851</xdr:colOff>
      <xdr:row>26</xdr:row>
      <xdr:rowOff>2242</xdr:rowOff>
    </xdr:from>
    <xdr:ext cx="198000" cy="202562"/>
    <xdr:pic>
      <xdr:nvPicPr>
        <xdr:cNvPr id="150" name="Picture 14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2601" y="6345892"/>
          <a:ext cx="198000" cy="202562"/>
        </a:xfrm>
        <a:prstGeom prst="rect">
          <a:avLst/>
        </a:prstGeom>
      </xdr:spPr>
    </xdr:pic>
    <xdr:clientData/>
  </xdr:oneCellAnchor>
  <xdr:oneCellAnchor>
    <xdr:from>
      <xdr:col>29</xdr:col>
      <xdr:colOff>427261</xdr:colOff>
      <xdr:row>25</xdr:row>
      <xdr:rowOff>56672</xdr:rowOff>
    </xdr:from>
    <xdr:ext cx="314702" cy="248851"/>
    <xdr:sp macro="" textlink="">
      <xdr:nvSpPr>
        <xdr:cNvPr id="151" name="TextBox 150"/>
        <xdr:cNvSpPr txBox="1"/>
      </xdr:nvSpPr>
      <xdr:spPr>
        <a:xfrm>
          <a:off x="15191011" y="616219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29</xdr:col>
      <xdr:colOff>297555</xdr:colOff>
      <xdr:row>29</xdr:row>
      <xdr:rowOff>17688</xdr:rowOff>
    </xdr:from>
    <xdr:ext cx="198000" cy="198000"/>
    <xdr:pic>
      <xdr:nvPicPr>
        <xdr:cNvPr id="152" name="Picture 15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1305" y="7075713"/>
          <a:ext cx="198000" cy="198000"/>
        </a:xfrm>
        <a:prstGeom prst="rect">
          <a:avLst/>
        </a:prstGeom>
      </xdr:spPr>
    </xdr:pic>
    <xdr:clientData/>
  </xdr:oneCellAnchor>
  <xdr:oneCellAnchor>
    <xdr:from>
      <xdr:col>29</xdr:col>
      <xdr:colOff>395965</xdr:colOff>
      <xdr:row>28</xdr:row>
      <xdr:rowOff>148317</xdr:rowOff>
    </xdr:from>
    <xdr:ext cx="314702" cy="248851"/>
    <xdr:sp macro="" textlink="">
      <xdr:nvSpPr>
        <xdr:cNvPr id="153" name="TextBox 152"/>
        <xdr:cNvSpPr txBox="1"/>
      </xdr:nvSpPr>
      <xdr:spPr>
        <a:xfrm>
          <a:off x="15159715" y="696821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29</xdr:col>
      <xdr:colOff>289391</xdr:colOff>
      <xdr:row>32</xdr:row>
      <xdr:rowOff>17689</xdr:rowOff>
    </xdr:from>
    <xdr:ext cx="198000" cy="198000"/>
    <xdr:pic>
      <xdr:nvPicPr>
        <xdr:cNvPr id="154" name="Picture 15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3141" y="7790089"/>
          <a:ext cx="198000" cy="198000"/>
        </a:xfrm>
        <a:prstGeom prst="rect">
          <a:avLst/>
        </a:prstGeom>
      </xdr:spPr>
    </xdr:pic>
    <xdr:clientData/>
  </xdr:oneCellAnchor>
  <xdr:oneCellAnchor>
    <xdr:from>
      <xdr:col>29</xdr:col>
      <xdr:colOff>387801</xdr:colOff>
      <xdr:row>31</xdr:row>
      <xdr:rowOff>148317</xdr:rowOff>
    </xdr:from>
    <xdr:ext cx="314702" cy="248851"/>
    <xdr:sp macro="" textlink="">
      <xdr:nvSpPr>
        <xdr:cNvPr id="155" name="TextBox 154"/>
        <xdr:cNvSpPr txBox="1"/>
      </xdr:nvSpPr>
      <xdr:spPr>
        <a:xfrm>
          <a:off x="15151551" y="76825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352425</xdr:colOff>
      <xdr:row>14</xdr:row>
      <xdr:rowOff>104775</xdr:rowOff>
    </xdr:from>
    <xdr:ext cx="184731" cy="264560"/>
    <xdr:sp macro="" textlink="">
      <xdr:nvSpPr>
        <xdr:cNvPr id="156" name="TextBox 155"/>
        <xdr:cNvSpPr txBox="1"/>
      </xdr:nvSpPr>
      <xdr:spPr>
        <a:xfrm>
          <a:off x="747712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157" name="Picture 15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6838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28</xdr:row>
      <xdr:rowOff>19051</xdr:rowOff>
    </xdr:from>
    <xdr:ext cx="190499" cy="190499"/>
    <xdr:pic>
      <xdr:nvPicPr>
        <xdr:cNvPr id="158" name="Picture 15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68389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59" name="Picture 15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94297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60" name="Picture 15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9429751"/>
          <a:ext cx="190499" cy="190499"/>
        </a:xfrm>
        <a:prstGeom prst="rect">
          <a:avLst/>
        </a:prstGeom>
      </xdr:spPr>
    </xdr:pic>
    <xdr:clientData/>
  </xdr:oneCellAnchor>
  <xdr:oneCellAnchor>
    <xdr:from>
      <xdr:col>26</xdr:col>
      <xdr:colOff>219075</xdr:colOff>
      <xdr:row>39</xdr:row>
      <xdr:rowOff>19051</xdr:rowOff>
    </xdr:from>
    <xdr:ext cx="190499" cy="190499"/>
    <xdr:pic>
      <xdr:nvPicPr>
        <xdr:cNvPr id="161" name="Picture 16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3050" y="9429751"/>
          <a:ext cx="190499" cy="190499"/>
        </a:xfrm>
        <a:prstGeom prst="rect">
          <a:avLst/>
        </a:prstGeom>
      </xdr:spPr>
    </xdr:pic>
    <xdr:clientData/>
  </xdr:oneCellAnchor>
  <xdr:oneCellAnchor>
    <xdr:from>
      <xdr:col>3</xdr:col>
      <xdr:colOff>463564</xdr:colOff>
      <xdr:row>21</xdr:row>
      <xdr:rowOff>19050</xdr:rowOff>
    </xdr:from>
    <xdr:ext cx="198000" cy="198000"/>
    <xdr:pic>
      <xdr:nvPicPr>
        <xdr:cNvPr id="162" name="Picture 16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489" y="5210175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393246</xdr:colOff>
      <xdr:row>31</xdr:row>
      <xdr:rowOff>99332</xdr:rowOff>
    </xdr:from>
    <xdr:ext cx="314702" cy="248851"/>
    <xdr:sp macro="" textlink="">
      <xdr:nvSpPr>
        <xdr:cNvPr id="163" name="TextBox 162"/>
        <xdr:cNvSpPr txBox="1"/>
      </xdr:nvSpPr>
      <xdr:spPr>
        <a:xfrm>
          <a:off x="1517196" y="76336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452437</xdr:colOff>
      <xdr:row>32</xdr:row>
      <xdr:rowOff>46264</xdr:rowOff>
    </xdr:from>
    <xdr:ext cx="198000" cy="198000"/>
    <xdr:pic>
      <xdr:nvPicPr>
        <xdr:cNvPr id="164" name="Picture 16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362" y="7818664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410936</xdr:colOff>
      <xdr:row>31</xdr:row>
      <xdr:rowOff>99333</xdr:rowOff>
    </xdr:from>
    <xdr:ext cx="314702" cy="248851"/>
    <xdr:sp macro="" textlink="">
      <xdr:nvSpPr>
        <xdr:cNvPr id="165" name="TextBox 164"/>
        <xdr:cNvSpPr txBox="1"/>
      </xdr:nvSpPr>
      <xdr:spPr>
        <a:xfrm>
          <a:off x="3220811" y="763360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11</xdr:col>
      <xdr:colOff>366031</xdr:colOff>
      <xdr:row>31</xdr:row>
      <xdr:rowOff>99332</xdr:rowOff>
    </xdr:from>
    <xdr:ext cx="314702" cy="248851"/>
    <xdr:sp macro="" textlink="">
      <xdr:nvSpPr>
        <xdr:cNvPr id="166" name="TextBox 165"/>
        <xdr:cNvSpPr txBox="1"/>
      </xdr:nvSpPr>
      <xdr:spPr>
        <a:xfrm>
          <a:off x="5804806" y="76336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12</xdr:col>
      <xdr:colOff>446674</xdr:colOff>
      <xdr:row>32</xdr:row>
      <xdr:rowOff>32657</xdr:rowOff>
    </xdr:from>
    <xdr:ext cx="198000" cy="198000"/>
    <xdr:pic>
      <xdr:nvPicPr>
        <xdr:cNvPr id="167" name="Picture 16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7424" y="7805057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548847</xdr:colOff>
      <xdr:row>31</xdr:row>
      <xdr:rowOff>108856</xdr:rowOff>
    </xdr:from>
    <xdr:ext cx="314702" cy="248851"/>
    <xdr:sp macro="" textlink="">
      <xdr:nvSpPr>
        <xdr:cNvPr id="168" name="TextBox 167"/>
        <xdr:cNvSpPr txBox="1"/>
      </xdr:nvSpPr>
      <xdr:spPr>
        <a:xfrm>
          <a:off x="6549597" y="76431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14</xdr:col>
      <xdr:colOff>410936</xdr:colOff>
      <xdr:row>31</xdr:row>
      <xdr:rowOff>99332</xdr:rowOff>
    </xdr:from>
    <xdr:ext cx="314702" cy="248851"/>
    <xdr:sp macro="" textlink="">
      <xdr:nvSpPr>
        <xdr:cNvPr id="169" name="TextBox 168"/>
        <xdr:cNvSpPr txBox="1"/>
      </xdr:nvSpPr>
      <xdr:spPr>
        <a:xfrm>
          <a:off x="7535636" y="763360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527518</xdr:colOff>
      <xdr:row>32</xdr:row>
      <xdr:rowOff>46264</xdr:rowOff>
    </xdr:from>
    <xdr:ext cx="198000" cy="198000"/>
    <xdr:pic>
      <xdr:nvPicPr>
        <xdr:cNvPr id="170" name="Picture 16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3093" y="7818664"/>
          <a:ext cx="198000" cy="198000"/>
        </a:xfrm>
        <a:prstGeom prst="rect">
          <a:avLst/>
        </a:prstGeom>
      </xdr:spPr>
    </xdr:pic>
    <xdr:clientData/>
  </xdr:oneCellAnchor>
  <xdr:oneCellAnchor>
    <xdr:from>
      <xdr:col>20</xdr:col>
      <xdr:colOff>366032</xdr:colOff>
      <xdr:row>31</xdr:row>
      <xdr:rowOff>85724</xdr:rowOff>
    </xdr:from>
    <xdr:ext cx="314702" cy="248851"/>
    <xdr:sp macro="" textlink="">
      <xdr:nvSpPr>
        <xdr:cNvPr id="171" name="TextBox 170"/>
        <xdr:cNvSpPr txBox="1"/>
      </xdr:nvSpPr>
      <xdr:spPr>
        <a:xfrm>
          <a:off x="10119632" y="76199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14969</xdr:colOff>
      <xdr:row>31</xdr:row>
      <xdr:rowOff>108857</xdr:rowOff>
    </xdr:from>
    <xdr:ext cx="314702" cy="248851"/>
    <xdr:sp macro="" textlink="">
      <xdr:nvSpPr>
        <xdr:cNvPr id="172" name="TextBox 171"/>
        <xdr:cNvSpPr txBox="1"/>
      </xdr:nvSpPr>
      <xdr:spPr>
        <a:xfrm>
          <a:off x="10892519" y="76431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23</xdr:col>
      <xdr:colOff>383721</xdr:colOff>
      <xdr:row>31</xdr:row>
      <xdr:rowOff>112940</xdr:rowOff>
    </xdr:from>
    <xdr:ext cx="314702" cy="248851"/>
    <xdr:sp macro="" textlink="">
      <xdr:nvSpPr>
        <xdr:cNvPr id="173" name="TextBox 172"/>
        <xdr:cNvSpPr txBox="1"/>
      </xdr:nvSpPr>
      <xdr:spPr>
        <a:xfrm>
          <a:off x="11823246" y="76472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</xdr:col>
      <xdr:colOff>406852</xdr:colOff>
      <xdr:row>42</xdr:row>
      <xdr:rowOff>112939</xdr:rowOff>
    </xdr:from>
    <xdr:ext cx="314702" cy="248851"/>
    <xdr:sp macro="" textlink="">
      <xdr:nvSpPr>
        <xdr:cNvPr id="174" name="TextBox 173"/>
        <xdr:cNvSpPr txBox="1"/>
      </xdr:nvSpPr>
      <xdr:spPr>
        <a:xfrm>
          <a:off x="1530802" y="1023801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twoCellAnchor editAs="oneCell">
    <xdr:from>
      <xdr:col>9</xdr:col>
      <xdr:colOff>280148</xdr:colOff>
      <xdr:row>0</xdr:row>
      <xdr:rowOff>11206</xdr:rowOff>
    </xdr:from>
    <xdr:to>
      <xdr:col>12</xdr:col>
      <xdr:colOff>509469</xdr:colOff>
      <xdr:row>1</xdr:row>
      <xdr:rowOff>109256</xdr:rowOff>
    </xdr:to>
    <xdr:pic>
      <xdr:nvPicPr>
        <xdr:cNvPr id="175" name="Picture 174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973" y="11206"/>
          <a:ext cx="1915246" cy="526675"/>
        </a:xfrm>
        <a:prstGeom prst="rect">
          <a:avLst/>
        </a:prstGeom>
      </xdr:spPr>
    </xdr:pic>
    <xdr:clientData/>
  </xdr:twoCellAnchor>
  <xdr:twoCellAnchor editAs="oneCell">
    <xdr:from>
      <xdr:col>28</xdr:col>
      <xdr:colOff>156882</xdr:colOff>
      <xdr:row>44</xdr:row>
      <xdr:rowOff>163606</xdr:rowOff>
    </xdr:from>
    <xdr:to>
      <xdr:col>29</xdr:col>
      <xdr:colOff>566617</xdr:colOff>
      <xdr:row>46</xdr:row>
      <xdr:rowOff>131164</xdr:rowOff>
    </xdr:to>
    <xdr:pic>
      <xdr:nvPicPr>
        <xdr:cNvPr id="176" name="Picture 17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5757" y="10764931"/>
          <a:ext cx="1314610" cy="358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124704</xdr:colOff>
      <xdr:row>3</xdr:row>
      <xdr:rowOff>1923</xdr:rowOff>
    </xdr:from>
    <xdr:to>
      <xdr:col>21</xdr:col>
      <xdr:colOff>334253</xdr:colOff>
      <xdr:row>3</xdr:row>
      <xdr:rowOff>217716</xdr:rowOff>
    </xdr:to>
    <xdr:pic>
      <xdr:nvPicPr>
        <xdr:cNvPr id="2" name="Picture 1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3379" y="1116348"/>
          <a:ext cx="209549" cy="215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293195</xdr:colOff>
      <xdr:row>11</xdr:row>
      <xdr:rowOff>19051</xdr:rowOff>
    </xdr:from>
    <xdr:to>
      <xdr:col>1</xdr:col>
      <xdr:colOff>136312</xdr:colOff>
      <xdr:row>11</xdr:row>
      <xdr:rowOff>211231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95" y="3048001"/>
          <a:ext cx="195542" cy="192180"/>
        </a:xfrm>
        <a:prstGeom prst="rect">
          <a:avLst/>
        </a:prstGeom>
      </xdr:spPr>
    </xdr:pic>
    <xdr:clientData/>
  </xdr:twoCellAnchor>
  <xdr:twoCellAnchor editAs="oneCell">
    <xdr:from>
      <xdr:col>1</xdr:col>
      <xdr:colOff>460563</xdr:colOff>
      <xdr:row>11</xdr:row>
      <xdr:rowOff>23133</xdr:rowOff>
    </xdr:from>
    <xdr:to>
      <xdr:col>2</xdr:col>
      <xdr:colOff>158304</xdr:colOff>
      <xdr:row>11</xdr:row>
      <xdr:rowOff>215614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988" y="3052083"/>
          <a:ext cx="193041" cy="192481"/>
        </a:xfrm>
        <a:prstGeom prst="rect">
          <a:avLst/>
        </a:prstGeom>
      </xdr:spPr>
    </xdr:pic>
    <xdr:clientData/>
  </xdr:twoCellAnchor>
  <xdr:twoCellAnchor editAs="oneCell">
    <xdr:from>
      <xdr:col>2</xdr:col>
      <xdr:colOff>386884</xdr:colOff>
      <xdr:row>11</xdr:row>
      <xdr:rowOff>20731</xdr:rowOff>
    </xdr:from>
    <xdr:to>
      <xdr:col>3</xdr:col>
      <xdr:colOff>91825</xdr:colOff>
      <xdr:row>11</xdr:row>
      <xdr:rowOff>220412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609" y="3049681"/>
          <a:ext cx="200241" cy="199681"/>
        </a:xfrm>
        <a:prstGeom prst="rect">
          <a:avLst/>
        </a:prstGeom>
      </xdr:spPr>
    </xdr:pic>
    <xdr:clientData/>
  </xdr:twoCellAnchor>
  <xdr:oneCellAnchor>
    <xdr:from>
      <xdr:col>2</xdr:col>
      <xdr:colOff>492018</xdr:colOff>
      <xdr:row>10</xdr:row>
      <xdr:rowOff>119344</xdr:rowOff>
    </xdr:from>
    <xdr:ext cx="314702" cy="248851"/>
    <xdr:sp macro="" textlink="">
      <xdr:nvSpPr>
        <xdr:cNvPr id="7" name="TextBox 6"/>
        <xdr:cNvSpPr txBox="1"/>
      </xdr:nvSpPr>
      <xdr:spPr>
        <a:xfrm>
          <a:off x="1339743" y="290064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3</xdr:col>
      <xdr:colOff>460601</xdr:colOff>
      <xdr:row>11</xdr:row>
      <xdr:rowOff>30256</xdr:rowOff>
    </xdr:from>
    <xdr:ext cx="198000" cy="19800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3626" y="3059206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81401</xdr:colOff>
      <xdr:row>10</xdr:row>
      <xdr:rowOff>128869</xdr:rowOff>
    </xdr:from>
    <xdr:ext cx="314702" cy="248851"/>
    <xdr:sp macro="" textlink="">
      <xdr:nvSpPr>
        <xdr:cNvPr id="9" name="TextBox 8"/>
        <xdr:cNvSpPr txBox="1"/>
      </xdr:nvSpPr>
      <xdr:spPr>
        <a:xfrm>
          <a:off x="1919726" y="291016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114819</xdr:colOff>
      <xdr:row>11</xdr:row>
      <xdr:rowOff>20731</xdr:rowOff>
    </xdr:from>
    <xdr:ext cx="198000" cy="19800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8444" y="3049681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202022</xdr:colOff>
      <xdr:row>10</xdr:row>
      <xdr:rowOff>119343</xdr:rowOff>
    </xdr:from>
    <xdr:ext cx="314702" cy="248851"/>
    <xdr:sp macro="" textlink="">
      <xdr:nvSpPr>
        <xdr:cNvPr id="11" name="TextBox 10"/>
        <xdr:cNvSpPr txBox="1"/>
      </xdr:nvSpPr>
      <xdr:spPr>
        <a:xfrm>
          <a:off x="2535647" y="290064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7</xdr:col>
      <xdr:colOff>102693</xdr:colOff>
      <xdr:row>11</xdr:row>
      <xdr:rowOff>19051</xdr:rowOff>
    </xdr:from>
    <xdr:ext cx="190499" cy="190499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393" y="3048001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455675</xdr:colOff>
      <xdr:row>11</xdr:row>
      <xdr:rowOff>20731</xdr:rowOff>
    </xdr:from>
    <xdr:ext cx="190800" cy="190800"/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4150" y="3049681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408571</xdr:colOff>
      <xdr:row>11</xdr:row>
      <xdr:rowOff>31937</xdr:rowOff>
    </xdr:from>
    <xdr:ext cx="198000" cy="198000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346" y="3060887"/>
          <a:ext cx="198000" cy="198000"/>
        </a:xfrm>
        <a:prstGeom prst="rect">
          <a:avLst/>
        </a:prstGeom>
      </xdr:spPr>
    </xdr:pic>
    <xdr:clientData/>
  </xdr:oneCellAnchor>
  <xdr:oneCellAnchor>
    <xdr:from>
      <xdr:col>10</xdr:col>
      <xdr:colOff>23447</xdr:colOff>
      <xdr:row>10</xdr:row>
      <xdr:rowOff>119344</xdr:rowOff>
    </xdr:from>
    <xdr:ext cx="314702" cy="248851"/>
    <xdr:sp macro="" textlink="">
      <xdr:nvSpPr>
        <xdr:cNvPr id="15" name="TextBox 14"/>
        <xdr:cNvSpPr txBox="1"/>
      </xdr:nvSpPr>
      <xdr:spPr>
        <a:xfrm>
          <a:off x="4052522" y="290064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10</xdr:col>
      <xdr:colOff>475489</xdr:colOff>
      <xdr:row>11</xdr:row>
      <xdr:rowOff>30256</xdr:rowOff>
    </xdr:from>
    <xdr:ext cx="198000" cy="198000"/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4564" y="3059206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84604</xdr:colOff>
      <xdr:row>10</xdr:row>
      <xdr:rowOff>128868</xdr:rowOff>
    </xdr:from>
    <xdr:ext cx="314702" cy="248851"/>
    <xdr:sp macro="" textlink="">
      <xdr:nvSpPr>
        <xdr:cNvPr id="17" name="TextBox 16"/>
        <xdr:cNvSpPr txBox="1"/>
      </xdr:nvSpPr>
      <xdr:spPr>
        <a:xfrm>
          <a:off x="4608979" y="291016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97210</xdr:colOff>
      <xdr:row>11</xdr:row>
      <xdr:rowOff>31937</xdr:rowOff>
    </xdr:from>
    <xdr:ext cx="198000" cy="198000"/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560" y="3060887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173207</xdr:colOff>
      <xdr:row>10</xdr:row>
      <xdr:rowOff>108136</xdr:rowOff>
    </xdr:from>
    <xdr:ext cx="314702" cy="248851"/>
    <xdr:sp macro="" textlink="">
      <xdr:nvSpPr>
        <xdr:cNvPr id="19" name="TextBox 18"/>
        <xdr:cNvSpPr txBox="1"/>
      </xdr:nvSpPr>
      <xdr:spPr>
        <a:xfrm>
          <a:off x="5259557" y="288943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115340</xdr:colOff>
      <xdr:row>11</xdr:row>
      <xdr:rowOff>19053</xdr:rowOff>
    </xdr:from>
    <xdr:ext cx="190499" cy="190499"/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1765" y="3048003"/>
          <a:ext cx="190499" cy="190499"/>
        </a:xfrm>
        <a:prstGeom prst="rect">
          <a:avLst/>
        </a:prstGeom>
      </xdr:spPr>
    </xdr:pic>
    <xdr:clientData/>
  </xdr:oneCellAnchor>
  <xdr:oneCellAnchor>
    <xdr:from>
      <xdr:col>16</xdr:col>
      <xdr:colOff>393289</xdr:colOff>
      <xdr:row>11</xdr:row>
      <xdr:rowOff>20731</xdr:rowOff>
    </xdr:from>
    <xdr:ext cx="198000" cy="198000"/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314" y="3049681"/>
          <a:ext cx="198000" cy="198000"/>
        </a:xfrm>
        <a:prstGeom prst="rect">
          <a:avLst/>
        </a:prstGeom>
      </xdr:spPr>
    </xdr:pic>
    <xdr:clientData/>
  </xdr:oneCellAnchor>
  <xdr:oneCellAnchor>
    <xdr:from>
      <xdr:col>16</xdr:col>
      <xdr:colOff>479932</xdr:colOff>
      <xdr:row>10</xdr:row>
      <xdr:rowOff>138393</xdr:rowOff>
    </xdr:from>
    <xdr:ext cx="314702" cy="248851"/>
    <xdr:sp macro="" textlink="">
      <xdr:nvSpPr>
        <xdr:cNvPr id="22" name="TextBox 21"/>
        <xdr:cNvSpPr txBox="1"/>
      </xdr:nvSpPr>
      <xdr:spPr>
        <a:xfrm>
          <a:off x="6775957" y="291969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17</xdr:col>
      <xdr:colOff>420980</xdr:colOff>
      <xdr:row>11</xdr:row>
      <xdr:rowOff>41462</xdr:rowOff>
    </xdr:from>
    <xdr:ext cx="198000" cy="198000"/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305" y="3070412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30895</xdr:colOff>
      <xdr:row>10</xdr:row>
      <xdr:rowOff>135030</xdr:rowOff>
    </xdr:from>
    <xdr:ext cx="314702" cy="248851"/>
    <xdr:sp macro="" textlink="">
      <xdr:nvSpPr>
        <xdr:cNvPr id="24" name="TextBox 23"/>
        <xdr:cNvSpPr txBox="1"/>
      </xdr:nvSpPr>
      <xdr:spPr>
        <a:xfrm>
          <a:off x="7317520" y="291633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21</xdr:col>
      <xdr:colOff>156641</xdr:colOff>
      <xdr:row>6</xdr:row>
      <xdr:rowOff>32658</xdr:rowOff>
    </xdr:from>
    <xdr:ext cx="190499" cy="190499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5316" y="1861458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132548</xdr:colOff>
      <xdr:row>9</xdr:row>
      <xdr:rowOff>42502</xdr:rowOff>
    </xdr:from>
    <xdr:ext cx="190800" cy="190800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1223" y="2585677"/>
          <a:ext cx="190800" cy="190800"/>
        </a:xfrm>
        <a:prstGeom prst="rect">
          <a:avLst/>
        </a:prstGeom>
      </xdr:spPr>
    </xdr:pic>
    <xdr:clientData/>
  </xdr:oneCellAnchor>
  <xdr:twoCellAnchor editAs="oneCell">
    <xdr:from>
      <xdr:col>22</xdr:col>
      <xdr:colOff>182378</xdr:colOff>
      <xdr:row>3</xdr:row>
      <xdr:rowOff>24334</xdr:rowOff>
    </xdr:from>
    <xdr:to>
      <xdr:col>22</xdr:col>
      <xdr:colOff>380378</xdr:colOff>
      <xdr:row>3</xdr:row>
      <xdr:rowOff>228578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0153" y="1138759"/>
          <a:ext cx="198000" cy="204244"/>
        </a:xfrm>
        <a:prstGeom prst="rect">
          <a:avLst/>
        </a:prstGeom>
      </xdr:spPr>
    </xdr:pic>
    <xdr:clientData/>
  </xdr:twoCellAnchor>
  <xdr:oneCellAnchor>
    <xdr:from>
      <xdr:col>22</xdr:col>
      <xdr:colOff>280788</xdr:colOff>
      <xdr:row>2</xdr:row>
      <xdr:rowOff>236605</xdr:rowOff>
    </xdr:from>
    <xdr:ext cx="314702" cy="248851"/>
    <xdr:sp macro="" textlink="">
      <xdr:nvSpPr>
        <xdr:cNvPr id="28" name="TextBox 27"/>
        <xdr:cNvSpPr txBox="1"/>
      </xdr:nvSpPr>
      <xdr:spPr>
        <a:xfrm>
          <a:off x="9148563" y="102718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twoCellAnchor editAs="oneCell">
    <xdr:from>
      <xdr:col>22</xdr:col>
      <xdr:colOff>183098</xdr:colOff>
      <xdr:row>6</xdr:row>
      <xdr:rowOff>17688</xdr:rowOff>
    </xdr:from>
    <xdr:to>
      <xdr:col>22</xdr:col>
      <xdr:colOff>381098</xdr:colOff>
      <xdr:row>6</xdr:row>
      <xdr:rowOff>226974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0873" y="1846488"/>
          <a:ext cx="198000" cy="209286"/>
        </a:xfrm>
        <a:prstGeom prst="rect">
          <a:avLst/>
        </a:prstGeom>
      </xdr:spPr>
    </xdr:pic>
    <xdr:clientData/>
  </xdr:twoCellAnchor>
  <xdr:oneCellAnchor>
    <xdr:from>
      <xdr:col>22</xdr:col>
      <xdr:colOff>281508</xdr:colOff>
      <xdr:row>5</xdr:row>
      <xdr:rowOff>148317</xdr:rowOff>
    </xdr:from>
    <xdr:ext cx="314702" cy="248851"/>
    <xdr:sp macro="" textlink="">
      <xdr:nvSpPr>
        <xdr:cNvPr id="30" name="TextBox 29"/>
        <xdr:cNvSpPr txBox="1"/>
      </xdr:nvSpPr>
      <xdr:spPr>
        <a:xfrm>
          <a:off x="9149283" y="17389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twoCellAnchor editAs="oneCell">
    <xdr:from>
      <xdr:col>22</xdr:col>
      <xdr:colOff>186140</xdr:colOff>
      <xdr:row>9</xdr:row>
      <xdr:rowOff>51307</xdr:rowOff>
    </xdr:from>
    <xdr:to>
      <xdr:col>22</xdr:col>
      <xdr:colOff>384140</xdr:colOff>
      <xdr:row>10</xdr:row>
      <xdr:rowOff>25270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3915" y="2594482"/>
          <a:ext cx="198000" cy="212088"/>
        </a:xfrm>
        <a:prstGeom prst="rect">
          <a:avLst/>
        </a:prstGeom>
      </xdr:spPr>
    </xdr:pic>
    <xdr:clientData/>
  </xdr:twoCellAnchor>
  <xdr:oneCellAnchor>
    <xdr:from>
      <xdr:col>22</xdr:col>
      <xdr:colOff>262138</xdr:colOff>
      <xdr:row>8</xdr:row>
      <xdr:rowOff>148317</xdr:rowOff>
    </xdr:from>
    <xdr:ext cx="314702" cy="248851"/>
    <xdr:sp macro="" textlink="">
      <xdr:nvSpPr>
        <xdr:cNvPr id="32" name="TextBox 31"/>
        <xdr:cNvSpPr txBox="1"/>
      </xdr:nvSpPr>
      <xdr:spPr>
        <a:xfrm>
          <a:off x="9129913" y="24533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124704</xdr:colOff>
      <xdr:row>15</xdr:row>
      <xdr:rowOff>13128</xdr:rowOff>
    </xdr:from>
    <xdr:ext cx="209549" cy="210110"/>
    <xdr:pic>
      <xdr:nvPicPr>
        <xdr:cNvPr id="33" name="Picture 32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3379" y="4070778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303679</xdr:colOff>
      <xdr:row>23</xdr:row>
      <xdr:rowOff>135912</xdr:rowOff>
    </xdr:from>
    <xdr:ext cx="190499" cy="190499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79" y="6098562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468245</xdr:colOff>
      <xdr:row>23</xdr:row>
      <xdr:rowOff>123985</xdr:rowOff>
    </xdr:from>
    <xdr:ext cx="190800" cy="190800"/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670" y="6086635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314845</xdr:colOff>
      <xdr:row>23</xdr:row>
      <xdr:rowOff>121584</xdr:rowOff>
    </xdr:from>
    <xdr:ext cx="198000" cy="198000"/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570" y="6084234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379638</xdr:colOff>
      <xdr:row>22</xdr:row>
      <xdr:rowOff>197787</xdr:rowOff>
    </xdr:from>
    <xdr:ext cx="314702" cy="248851"/>
    <xdr:sp macro="" textlink="">
      <xdr:nvSpPr>
        <xdr:cNvPr id="37" name="TextBox 36"/>
        <xdr:cNvSpPr txBox="1"/>
      </xdr:nvSpPr>
      <xdr:spPr>
        <a:xfrm>
          <a:off x="1227363" y="592231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420781</xdr:colOff>
      <xdr:row>22</xdr:row>
      <xdr:rowOff>207311</xdr:rowOff>
    </xdr:from>
    <xdr:ext cx="314702" cy="248851"/>
    <xdr:sp macro="" textlink="">
      <xdr:nvSpPr>
        <xdr:cNvPr id="38" name="TextBox 37"/>
        <xdr:cNvSpPr txBox="1"/>
      </xdr:nvSpPr>
      <xdr:spPr>
        <a:xfrm>
          <a:off x="1763806" y="593183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462200</xdr:colOff>
      <xdr:row>23</xdr:row>
      <xdr:rowOff>121584</xdr:rowOff>
    </xdr:from>
    <xdr:ext cx="198000" cy="198000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0525" y="6084234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56349</xdr:colOff>
      <xdr:row>22</xdr:row>
      <xdr:rowOff>197786</xdr:rowOff>
    </xdr:from>
    <xdr:ext cx="314702" cy="248851"/>
    <xdr:sp macro="" textlink="">
      <xdr:nvSpPr>
        <xdr:cNvPr id="40" name="TextBox 39"/>
        <xdr:cNvSpPr txBox="1"/>
      </xdr:nvSpPr>
      <xdr:spPr>
        <a:xfrm>
          <a:off x="2389974" y="592231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7</xdr:col>
      <xdr:colOff>111498</xdr:colOff>
      <xdr:row>23</xdr:row>
      <xdr:rowOff>135913</xdr:rowOff>
    </xdr:from>
    <xdr:ext cx="190499" cy="190499"/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5673" y="6098563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436467</xdr:colOff>
      <xdr:row>23</xdr:row>
      <xdr:rowOff>135192</xdr:rowOff>
    </xdr:from>
    <xdr:ext cx="190800" cy="190800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4942" y="6097842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398085</xdr:colOff>
      <xdr:row>23</xdr:row>
      <xdr:rowOff>146398</xdr:rowOff>
    </xdr:from>
    <xdr:ext cx="198000" cy="198000"/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860" y="6109048"/>
          <a:ext cx="198000" cy="198000"/>
        </a:xfrm>
        <a:prstGeom prst="rect">
          <a:avLst/>
        </a:prstGeom>
      </xdr:spPr>
    </xdr:pic>
    <xdr:clientData/>
  </xdr:oneCellAnchor>
  <xdr:oneCellAnchor>
    <xdr:from>
      <xdr:col>10</xdr:col>
      <xdr:colOff>437071</xdr:colOff>
      <xdr:row>23</xdr:row>
      <xdr:rowOff>131109</xdr:rowOff>
    </xdr:from>
    <xdr:ext cx="198000" cy="198000"/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6146" y="6093759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17370</xdr:colOff>
      <xdr:row>22</xdr:row>
      <xdr:rowOff>207309</xdr:rowOff>
    </xdr:from>
    <xdr:ext cx="314702" cy="248851"/>
    <xdr:sp macro="" textlink="">
      <xdr:nvSpPr>
        <xdr:cNvPr id="45" name="TextBox 44"/>
        <xdr:cNvSpPr txBox="1"/>
      </xdr:nvSpPr>
      <xdr:spPr>
        <a:xfrm>
          <a:off x="4541745" y="593183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53749</xdr:colOff>
      <xdr:row>23</xdr:row>
      <xdr:rowOff>118222</xdr:rowOff>
    </xdr:from>
    <xdr:ext cx="198000" cy="198000"/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0099" y="6080872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93327</xdr:colOff>
      <xdr:row>22</xdr:row>
      <xdr:rowOff>175373</xdr:rowOff>
    </xdr:from>
    <xdr:ext cx="314702" cy="248851"/>
    <xdr:sp macro="" textlink="">
      <xdr:nvSpPr>
        <xdr:cNvPr id="47" name="TextBox 46"/>
        <xdr:cNvSpPr txBox="1"/>
      </xdr:nvSpPr>
      <xdr:spPr>
        <a:xfrm>
          <a:off x="5179677" y="589989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100293</xdr:colOff>
      <xdr:row>23</xdr:row>
      <xdr:rowOff>135912</xdr:rowOff>
    </xdr:from>
    <xdr:ext cx="190499" cy="190499"/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6243" y="6098562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436469</xdr:colOff>
      <xdr:row>23</xdr:row>
      <xdr:rowOff>121584</xdr:rowOff>
    </xdr:from>
    <xdr:ext cx="190800" cy="190800"/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7194" y="6084234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411617</xdr:colOff>
      <xdr:row>23</xdr:row>
      <xdr:rowOff>124945</xdr:rowOff>
    </xdr:from>
    <xdr:ext cx="198000" cy="198000"/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7642" y="6087595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16967</xdr:colOff>
      <xdr:row>22</xdr:row>
      <xdr:rowOff>212352</xdr:rowOff>
    </xdr:from>
    <xdr:ext cx="314702" cy="248851"/>
    <xdr:sp macro="" textlink="">
      <xdr:nvSpPr>
        <xdr:cNvPr id="51" name="TextBox 50"/>
        <xdr:cNvSpPr txBox="1"/>
      </xdr:nvSpPr>
      <xdr:spPr>
        <a:xfrm>
          <a:off x="6808292" y="593687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17</xdr:col>
      <xdr:colOff>417858</xdr:colOff>
      <xdr:row>23</xdr:row>
      <xdr:rowOff>123265</xdr:rowOff>
    </xdr:from>
    <xdr:ext cx="198000" cy="198000"/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9183" y="6085915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30333</xdr:colOff>
      <xdr:row>22</xdr:row>
      <xdr:rowOff>189940</xdr:rowOff>
    </xdr:from>
    <xdr:ext cx="314702" cy="248851"/>
    <xdr:sp macro="" textlink="">
      <xdr:nvSpPr>
        <xdr:cNvPr id="53" name="TextBox 52"/>
        <xdr:cNvSpPr txBox="1"/>
      </xdr:nvSpPr>
      <xdr:spPr>
        <a:xfrm>
          <a:off x="7316958" y="591446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19</xdr:col>
      <xdr:colOff>24934</xdr:colOff>
      <xdr:row>23</xdr:row>
      <xdr:rowOff>121584</xdr:rowOff>
    </xdr:from>
    <xdr:ext cx="198000" cy="198000"/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5909" y="6084234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98131</xdr:colOff>
      <xdr:row>22</xdr:row>
      <xdr:rowOff>216834</xdr:rowOff>
    </xdr:from>
    <xdr:ext cx="314702" cy="248851"/>
    <xdr:sp macro="" textlink="">
      <xdr:nvSpPr>
        <xdr:cNvPr id="55" name="TextBox 54"/>
        <xdr:cNvSpPr txBox="1"/>
      </xdr:nvSpPr>
      <xdr:spPr>
        <a:xfrm>
          <a:off x="7899106" y="594135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21</xdr:col>
      <xdr:colOff>156641</xdr:colOff>
      <xdr:row>18</xdr:row>
      <xdr:rowOff>46265</xdr:rowOff>
    </xdr:from>
    <xdr:ext cx="190499" cy="190499"/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5316" y="4818290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163765</xdr:colOff>
      <xdr:row>21</xdr:row>
      <xdr:rowOff>17689</xdr:rowOff>
    </xdr:from>
    <xdr:ext cx="190800" cy="190800"/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2440" y="5504089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184779</xdr:colOff>
      <xdr:row>15</xdr:row>
      <xdr:rowOff>24333</xdr:rowOff>
    </xdr:from>
    <xdr:ext cx="198000" cy="198561"/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2554" y="4081983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283189</xdr:colOff>
      <xdr:row>14</xdr:row>
      <xdr:rowOff>236605</xdr:rowOff>
    </xdr:from>
    <xdr:ext cx="314702" cy="248851"/>
    <xdr:sp macro="" textlink="">
      <xdr:nvSpPr>
        <xdr:cNvPr id="59" name="TextBox 58"/>
        <xdr:cNvSpPr txBox="1"/>
      </xdr:nvSpPr>
      <xdr:spPr>
        <a:xfrm>
          <a:off x="9150964" y="397040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180697</xdr:colOff>
      <xdr:row>18</xdr:row>
      <xdr:rowOff>42502</xdr:rowOff>
    </xdr:from>
    <xdr:ext cx="198000" cy="198000"/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472" y="4814527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279107</xdr:colOff>
      <xdr:row>17</xdr:row>
      <xdr:rowOff>173130</xdr:rowOff>
    </xdr:from>
    <xdr:ext cx="314702" cy="248851"/>
    <xdr:sp macro="" textlink="">
      <xdr:nvSpPr>
        <xdr:cNvPr id="61" name="TextBox 60"/>
        <xdr:cNvSpPr txBox="1"/>
      </xdr:nvSpPr>
      <xdr:spPr>
        <a:xfrm>
          <a:off x="9146882" y="470703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188541</xdr:colOff>
      <xdr:row>21</xdr:row>
      <xdr:rowOff>28895</xdr:rowOff>
    </xdr:from>
    <xdr:ext cx="198000" cy="198000"/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6316" y="5515295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286951</xdr:colOff>
      <xdr:row>20</xdr:row>
      <xdr:rowOff>159523</xdr:rowOff>
    </xdr:from>
    <xdr:ext cx="314702" cy="248851"/>
    <xdr:sp macro="" textlink="">
      <xdr:nvSpPr>
        <xdr:cNvPr id="63" name="TextBox 62"/>
        <xdr:cNvSpPr txBox="1"/>
      </xdr:nvSpPr>
      <xdr:spPr>
        <a:xfrm>
          <a:off x="9154726" y="540779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12</xdr:col>
      <xdr:colOff>352425</xdr:colOff>
      <xdr:row>27</xdr:row>
      <xdr:rowOff>104775</xdr:rowOff>
    </xdr:from>
    <xdr:ext cx="184731" cy="264560"/>
    <xdr:sp macro="" textlink="">
      <xdr:nvSpPr>
        <xdr:cNvPr id="64" name="TextBox 63"/>
        <xdr:cNvSpPr txBox="1"/>
      </xdr:nvSpPr>
      <xdr:spPr>
        <a:xfrm>
          <a:off x="5438775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21</xdr:col>
      <xdr:colOff>102292</xdr:colOff>
      <xdr:row>27</xdr:row>
      <xdr:rowOff>13129</xdr:rowOff>
    </xdr:from>
    <xdr:ext cx="209549" cy="210110"/>
    <xdr:pic>
      <xdr:nvPicPr>
        <xdr:cNvPr id="65" name="Picture 64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0967" y="6985429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285748</xdr:colOff>
      <xdr:row>35</xdr:row>
      <xdr:rowOff>35059</xdr:rowOff>
    </xdr:from>
    <xdr:ext cx="190499" cy="190499"/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8" y="8912359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472727</xdr:colOff>
      <xdr:row>35</xdr:row>
      <xdr:rowOff>47945</xdr:rowOff>
    </xdr:from>
    <xdr:ext cx="190800" cy="190800"/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52" y="8925245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409296</xdr:colOff>
      <xdr:row>35</xdr:row>
      <xdr:rowOff>36739</xdr:rowOff>
    </xdr:from>
    <xdr:ext cx="198000" cy="198000"/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021" y="8914039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46504</xdr:colOff>
      <xdr:row>34</xdr:row>
      <xdr:rowOff>108857</xdr:rowOff>
    </xdr:from>
    <xdr:ext cx="314702" cy="248851"/>
    <xdr:sp macro="" textlink="">
      <xdr:nvSpPr>
        <xdr:cNvPr id="69" name="TextBox 68"/>
        <xdr:cNvSpPr txBox="1"/>
      </xdr:nvSpPr>
      <xdr:spPr>
        <a:xfrm>
          <a:off x="1884829" y="87480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4</xdr:col>
      <xdr:colOff>478211</xdr:colOff>
      <xdr:row>35</xdr:row>
      <xdr:rowOff>36739</xdr:rowOff>
    </xdr:from>
    <xdr:ext cx="198000" cy="198000"/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6536" y="8914039"/>
          <a:ext cx="198000" cy="198000"/>
        </a:xfrm>
        <a:prstGeom prst="rect">
          <a:avLst/>
        </a:prstGeom>
      </xdr:spPr>
    </xdr:pic>
    <xdr:clientData/>
  </xdr:oneCellAnchor>
  <xdr:oneCellAnchor>
    <xdr:from>
      <xdr:col>7</xdr:col>
      <xdr:colOff>43142</xdr:colOff>
      <xdr:row>35</xdr:row>
      <xdr:rowOff>35059</xdr:rowOff>
    </xdr:from>
    <xdr:ext cx="190499" cy="190499"/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5417" y="8912359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436467</xdr:colOff>
      <xdr:row>35</xdr:row>
      <xdr:rowOff>36739</xdr:rowOff>
    </xdr:from>
    <xdr:ext cx="190800" cy="190800"/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4942" y="8914039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402890</xdr:colOff>
      <xdr:row>35</xdr:row>
      <xdr:rowOff>36739</xdr:rowOff>
    </xdr:from>
    <xdr:ext cx="198000" cy="198000"/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665" y="8914039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37821</xdr:colOff>
      <xdr:row>35</xdr:row>
      <xdr:rowOff>31937</xdr:rowOff>
    </xdr:from>
    <xdr:ext cx="198000" cy="198000"/>
    <xdr:pic>
      <xdr:nvPicPr>
        <xdr:cNvPr id="74" name="Picture 7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171" y="8909237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100293</xdr:colOff>
      <xdr:row>35</xdr:row>
      <xdr:rowOff>23853</xdr:rowOff>
    </xdr:from>
    <xdr:ext cx="190499" cy="190499"/>
    <xdr:pic>
      <xdr:nvPicPr>
        <xdr:cNvPr id="75" name="Picture 7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6243" y="8901153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458881</xdr:colOff>
      <xdr:row>35</xdr:row>
      <xdr:rowOff>36739</xdr:rowOff>
    </xdr:from>
    <xdr:ext cx="190800" cy="190800"/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606" y="8914039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390886</xdr:colOff>
      <xdr:row>35</xdr:row>
      <xdr:rowOff>36739</xdr:rowOff>
    </xdr:from>
    <xdr:ext cx="198000" cy="198000"/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911" y="8914039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94971</xdr:colOff>
      <xdr:row>35</xdr:row>
      <xdr:rowOff>36739</xdr:rowOff>
    </xdr:from>
    <xdr:ext cx="198000" cy="198000"/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946" y="8914039"/>
          <a:ext cx="198000" cy="198000"/>
        </a:xfrm>
        <a:prstGeom prst="rect">
          <a:avLst/>
        </a:prstGeom>
      </xdr:spPr>
    </xdr:pic>
    <xdr:clientData/>
  </xdr:oneCellAnchor>
  <xdr:oneCellAnchor>
    <xdr:from>
      <xdr:col>21</xdr:col>
      <xdr:colOff>101331</xdr:colOff>
      <xdr:row>33</xdr:row>
      <xdr:rowOff>31295</xdr:rowOff>
    </xdr:from>
    <xdr:ext cx="190800" cy="190800"/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006" y="8432345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184779</xdr:colOff>
      <xdr:row>27</xdr:row>
      <xdr:rowOff>26735</xdr:rowOff>
    </xdr:from>
    <xdr:ext cx="198000" cy="198561"/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2554" y="6999035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283189</xdr:colOff>
      <xdr:row>26</xdr:row>
      <xdr:rowOff>239006</xdr:rowOff>
    </xdr:from>
    <xdr:ext cx="314702" cy="248851"/>
    <xdr:sp macro="" textlink="">
      <xdr:nvSpPr>
        <xdr:cNvPr id="81" name="TextBox 80"/>
        <xdr:cNvSpPr txBox="1"/>
      </xdr:nvSpPr>
      <xdr:spPr>
        <a:xfrm>
          <a:off x="9150964" y="688745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194304</xdr:colOff>
      <xdr:row>30</xdr:row>
      <xdr:rowOff>79</xdr:rowOff>
    </xdr:from>
    <xdr:ext cx="198000" cy="198000"/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2079" y="7686754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292714</xdr:colOff>
      <xdr:row>29</xdr:row>
      <xdr:rowOff>121103</xdr:rowOff>
    </xdr:from>
    <xdr:ext cx="314702" cy="248851"/>
    <xdr:sp macro="" textlink="">
      <xdr:nvSpPr>
        <xdr:cNvPr id="83" name="TextBox 82"/>
        <xdr:cNvSpPr txBox="1"/>
      </xdr:nvSpPr>
      <xdr:spPr>
        <a:xfrm>
          <a:off x="9160489" y="756965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177335</xdr:colOff>
      <xdr:row>33</xdr:row>
      <xdr:rowOff>31295</xdr:rowOff>
    </xdr:from>
    <xdr:ext cx="198000" cy="198000"/>
    <xdr:pic>
      <xdr:nvPicPr>
        <xdr:cNvPr id="84" name="Picture 8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5110" y="8432345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275745</xdr:colOff>
      <xdr:row>32</xdr:row>
      <xdr:rowOff>161924</xdr:rowOff>
    </xdr:from>
    <xdr:ext cx="314702" cy="248851"/>
    <xdr:sp macro="" textlink="">
      <xdr:nvSpPr>
        <xdr:cNvPr id="85" name="TextBox 84"/>
        <xdr:cNvSpPr txBox="1"/>
      </xdr:nvSpPr>
      <xdr:spPr>
        <a:xfrm>
          <a:off x="9143520" y="832484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12</xdr:col>
      <xdr:colOff>352425</xdr:colOff>
      <xdr:row>39</xdr:row>
      <xdr:rowOff>104775</xdr:rowOff>
    </xdr:from>
    <xdr:ext cx="184731" cy="264560"/>
    <xdr:sp macro="" textlink="">
      <xdr:nvSpPr>
        <xdr:cNvPr id="86" name="TextBox 85"/>
        <xdr:cNvSpPr txBox="1"/>
      </xdr:nvSpPr>
      <xdr:spPr>
        <a:xfrm>
          <a:off x="5438775" y="989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21</xdr:col>
      <xdr:colOff>99891</xdr:colOff>
      <xdr:row>38</xdr:row>
      <xdr:rowOff>314887</xdr:rowOff>
    </xdr:from>
    <xdr:ext cx="209549" cy="210110"/>
    <xdr:pic>
      <xdr:nvPicPr>
        <xdr:cNvPr id="87" name="Picture 86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8566" y="9782737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484493</xdr:colOff>
      <xdr:row>47</xdr:row>
      <xdr:rowOff>25533</xdr:rowOff>
    </xdr:from>
    <xdr:ext cx="190800" cy="190800"/>
    <xdr:pic>
      <xdr:nvPicPr>
        <xdr:cNvPr id="88" name="Picture 8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18" y="11731758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395689</xdr:colOff>
      <xdr:row>47</xdr:row>
      <xdr:rowOff>36739</xdr:rowOff>
    </xdr:from>
    <xdr:ext cx="198000" cy="198000"/>
    <xdr:pic>
      <xdr:nvPicPr>
        <xdr:cNvPr id="89" name="Picture 8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414" y="11742964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399768</xdr:colOff>
      <xdr:row>47</xdr:row>
      <xdr:rowOff>35058</xdr:rowOff>
    </xdr:from>
    <xdr:ext cx="198000" cy="198000"/>
    <xdr:pic>
      <xdr:nvPicPr>
        <xdr:cNvPr id="90" name="Picture 8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2793" y="11741283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84203</xdr:colOff>
      <xdr:row>46</xdr:row>
      <xdr:rowOff>100053</xdr:rowOff>
    </xdr:from>
    <xdr:ext cx="314702" cy="248851"/>
    <xdr:sp macro="" textlink="">
      <xdr:nvSpPr>
        <xdr:cNvPr id="91" name="TextBox 90"/>
        <xdr:cNvSpPr txBox="1"/>
      </xdr:nvSpPr>
      <xdr:spPr>
        <a:xfrm>
          <a:off x="1922528" y="1156815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478930</xdr:colOff>
      <xdr:row>47</xdr:row>
      <xdr:rowOff>25533</xdr:rowOff>
    </xdr:from>
    <xdr:ext cx="198000" cy="198000"/>
    <xdr:pic>
      <xdr:nvPicPr>
        <xdr:cNvPr id="92" name="Picture 9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255" y="11731758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63553</xdr:colOff>
      <xdr:row>46</xdr:row>
      <xdr:rowOff>112938</xdr:rowOff>
    </xdr:from>
    <xdr:ext cx="314702" cy="248851"/>
    <xdr:sp macro="" textlink="">
      <xdr:nvSpPr>
        <xdr:cNvPr id="93" name="TextBox 92"/>
        <xdr:cNvSpPr txBox="1"/>
      </xdr:nvSpPr>
      <xdr:spPr>
        <a:xfrm>
          <a:off x="2397178" y="1158103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7</xdr:col>
      <xdr:colOff>66676</xdr:colOff>
      <xdr:row>47</xdr:row>
      <xdr:rowOff>23853</xdr:rowOff>
    </xdr:from>
    <xdr:ext cx="190499" cy="190499"/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1" y="11730078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426062</xdr:colOff>
      <xdr:row>47</xdr:row>
      <xdr:rowOff>25534</xdr:rowOff>
    </xdr:from>
    <xdr:ext cx="190800" cy="190800"/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4537" y="11731759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411696</xdr:colOff>
      <xdr:row>47</xdr:row>
      <xdr:rowOff>34338</xdr:rowOff>
    </xdr:from>
    <xdr:ext cx="198000" cy="198000"/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5471" y="11740563"/>
          <a:ext cx="198000" cy="198000"/>
        </a:xfrm>
        <a:prstGeom prst="rect">
          <a:avLst/>
        </a:prstGeom>
      </xdr:spPr>
    </xdr:pic>
    <xdr:clientData/>
  </xdr:oneCellAnchor>
  <xdr:oneCellAnchor>
    <xdr:from>
      <xdr:col>10</xdr:col>
      <xdr:colOff>17046</xdr:colOff>
      <xdr:row>46</xdr:row>
      <xdr:rowOff>99333</xdr:rowOff>
    </xdr:from>
    <xdr:ext cx="314702" cy="248851"/>
    <xdr:sp macro="" textlink="">
      <xdr:nvSpPr>
        <xdr:cNvPr id="97" name="TextBox 96"/>
        <xdr:cNvSpPr txBox="1"/>
      </xdr:nvSpPr>
      <xdr:spPr>
        <a:xfrm>
          <a:off x="4046121" y="1156743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10</xdr:col>
      <xdr:colOff>481972</xdr:colOff>
      <xdr:row>47</xdr:row>
      <xdr:rowOff>23532</xdr:rowOff>
    </xdr:from>
    <xdr:ext cx="198000" cy="198000"/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7" y="11729757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80602</xdr:colOff>
      <xdr:row>46</xdr:row>
      <xdr:rowOff>95250</xdr:rowOff>
    </xdr:from>
    <xdr:ext cx="314702" cy="248851"/>
    <xdr:sp macro="" textlink="">
      <xdr:nvSpPr>
        <xdr:cNvPr id="99" name="TextBox 98"/>
        <xdr:cNvSpPr txBox="1"/>
      </xdr:nvSpPr>
      <xdr:spPr>
        <a:xfrm>
          <a:off x="4604977" y="1156335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35419</xdr:colOff>
      <xdr:row>47</xdr:row>
      <xdr:rowOff>23132</xdr:rowOff>
    </xdr:from>
    <xdr:ext cx="198000" cy="198000"/>
    <xdr:pic>
      <xdr:nvPicPr>
        <xdr:cNvPr id="100" name="Picture 9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769" y="11729357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97410</xdr:colOff>
      <xdr:row>46</xdr:row>
      <xdr:rowOff>65715</xdr:rowOff>
    </xdr:from>
    <xdr:ext cx="314702" cy="248851"/>
    <xdr:sp macro="" textlink="">
      <xdr:nvSpPr>
        <xdr:cNvPr id="101" name="TextBox 100"/>
        <xdr:cNvSpPr txBox="1"/>
      </xdr:nvSpPr>
      <xdr:spPr>
        <a:xfrm>
          <a:off x="5183760" y="115338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100293</xdr:colOff>
      <xdr:row>47</xdr:row>
      <xdr:rowOff>35058</xdr:rowOff>
    </xdr:from>
    <xdr:ext cx="190499" cy="190499"/>
    <xdr:pic>
      <xdr:nvPicPr>
        <xdr:cNvPr id="102" name="Picture 10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6243" y="11741283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436469</xdr:colOff>
      <xdr:row>47</xdr:row>
      <xdr:rowOff>9525</xdr:rowOff>
    </xdr:from>
    <xdr:ext cx="190800" cy="190800"/>
    <xdr:pic>
      <xdr:nvPicPr>
        <xdr:cNvPr id="103" name="Picture 10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7194" y="11715750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393287</xdr:colOff>
      <xdr:row>47</xdr:row>
      <xdr:rowOff>23132</xdr:rowOff>
    </xdr:from>
    <xdr:ext cx="198000" cy="198000"/>
    <xdr:pic>
      <xdr:nvPicPr>
        <xdr:cNvPr id="104" name="Picture 10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312" y="11729357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9843</xdr:colOff>
      <xdr:row>46</xdr:row>
      <xdr:rowOff>99332</xdr:rowOff>
    </xdr:from>
    <xdr:ext cx="314702" cy="248851"/>
    <xdr:sp macro="" textlink="">
      <xdr:nvSpPr>
        <xdr:cNvPr id="105" name="TextBox 104"/>
        <xdr:cNvSpPr txBox="1"/>
      </xdr:nvSpPr>
      <xdr:spPr>
        <a:xfrm>
          <a:off x="6801168" y="1156743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17</xdr:col>
      <xdr:colOff>479732</xdr:colOff>
      <xdr:row>47</xdr:row>
      <xdr:rowOff>20731</xdr:rowOff>
    </xdr:from>
    <xdr:ext cx="198000" cy="198000"/>
    <xdr:pic>
      <xdr:nvPicPr>
        <xdr:cNvPr id="106" name="Picture 10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1057" y="11726956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89566</xdr:colOff>
      <xdr:row>46</xdr:row>
      <xdr:rowOff>104775</xdr:rowOff>
    </xdr:from>
    <xdr:ext cx="314702" cy="248851"/>
    <xdr:sp macro="" textlink="">
      <xdr:nvSpPr>
        <xdr:cNvPr id="107" name="TextBox 106"/>
        <xdr:cNvSpPr txBox="1"/>
      </xdr:nvSpPr>
      <xdr:spPr>
        <a:xfrm>
          <a:off x="7376191" y="115728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19</xdr:col>
      <xdr:colOff>208909</xdr:colOff>
      <xdr:row>46</xdr:row>
      <xdr:rowOff>119344</xdr:rowOff>
    </xdr:from>
    <xdr:ext cx="314702" cy="248851"/>
    <xdr:sp macro="" textlink="">
      <xdr:nvSpPr>
        <xdr:cNvPr id="108" name="TextBox 107"/>
        <xdr:cNvSpPr txBox="1"/>
      </xdr:nvSpPr>
      <xdr:spPr>
        <a:xfrm>
          <a:off x="8009884" y="1158744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101331</xdr:colOff>
      <xdr:row>45</xdr:row>
      <xdr:rowOff>17688</xdr:rowOff>
    </xdr:from>
    <xdr:ext cx="190800" cy="190800"/>
    <xdr:pic>
      <xdr:nvPicPr>
        <xdr:cNvPr id="109" name="Picture 10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006" y="11247663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161568</xdr:colOff>
      <xdr:row>39</xdr:row>
      <xdr:rowOff>12327</xdr:rowOff>
    </xdr:from>
    <xdr:ext cx="198000" cy="198561"/>
    <xdr:pic>
      <xdr:nvPicPr>
        <xdr:cNvPr id="110" name="Picture 10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343" y="9804027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259978</xdr:colOff>
      <xdr:row>38</xdr:row>
      <xdr:rowOff>222998</xdr:rowOff>
    </xdr:from>
    <xdr:ext cx="314702" cy="248851"/>
    <xdr:sp macro="" textlink="">
      <xdr:nvSpPr>
        <xdr:cNvPr id="111" name="TextBox 110"/>
        <xdr:cNvSpPr txBox="1"/>
      </xdr:nvSpPr>
      <xdr:spPr>
        <a:xfrm>
          <a:off x="9127753" y="969084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180697</xdr:colOff>
      <xdr:row>42</xdr:row>
      <xdr:rowOff>17688</xdr:rowOff>
    </xdr:from>
    <xdr:ext cx="198000" cy="198000"/>
    <xdr:pic>
      <xdr:nvPicPr>
        <xdr:cNvPr id="112" name="Picture 1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472" y="10533288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279107</xdr:colOff>
      <xdr:row>41</xdr:row>
      <xdr:rowOff>148317</xdr:rowOff>
    </xdr:from>
    <xdr:ext cx="314702" cy="248851"/>
    <xdr:sp macro="" textlink="">
      <xdr:nvSpPr>
        <xdr:cNvPr id="113" name="TextBox 112"/>
        <xdr:cNvSpPr txBox="1"/>
      </xdr:nvSpPr>
      <xdr:spPr>
        <a:xfrm>
          <a:off x="9146882" y="104257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174934</xdr:colOff>
      <xdr:row>45</xdr:row>
      <xdr:rowOff>17688</xdr:rowOff>
    </xdr:from>
    <xdr:ext cx="198000" cy="198000"/>
    <xdr:pic>
      <xdr:nvPicPr>
        <xdr:cNvPr id="114" name="Picture 1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709" y="11247663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273344</xdr:colOff>
      <xdr:row>44</xdr:row>
      <xdr:rowOff>148317</xdr:rowOff>
    </xdr:from>
    <xdr:ext cx="314702" cy="248851"/>
    <xdr:sp macro="" textlink="">
      <xdr:nvSpPr>
        <xdr:cNvPr id="115" name="TextBox 114"/>
        <xdr:cNvSpPr txBox="1"/>
      </xdr:nvSpPr>
      <xdr:spPr>
        <a:xfrm>
          <a:off x="9141119" y="111401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twoCellAnchor editAs="oneCell">
    <xdr:from>
      <xdr:col>0</xdr:col>
      <xdr:colOff>136070</xdr:colOff>
      <xdr:row>51</xdr:row>
      <xdr:rowOff>177692</xdr:rowOff>
    </xdr:from>
    <xdr:to>
      <xdr:col>1</xdr:col>
      <xdr:colOff>33454</xdr:colOff>
      <xdr:row>53</xdr:row>
      <xdr:rowOff>1278</xdr:rowOff>
    </xdr:to>
    <xdr:pic>
      <xdr:nvPicPr>
        <xdr:cNvPr id="116" name="Picture 115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12788792"/>
          <a:ext cx="24980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171852</xdr:colOff>
      <xdr:row>54</xdr:row>
      <xdr:rowOff>482</xdr:rowOff>
    </xdr:from>
    <xdr:ext cx="190499" cy="190499"/>
    <xdr:pic>
      <xdr:nvPicPr>
        <xdr:cNvPr id="117" name="Picture 1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52" y="13202132"/>
          <a:ext cx="190499" cy="190499"/>
        </a:xfrm>
        <a:prstGeom prst="rect">
          <a:avLst/>
        </a:prstGeom>
      </xdr:spPr>
    </xdr:pic>
    <xdr:clientData/>
  </xdr:oneCellAnchor>
  <xdr:oneCellAnchor>
    <xdr:from>
      <xdr:col>0</xdr:col>
      <xdr:colOff>158167</xdr:colOff>
      <xdr:row>56</xdr:row>
      <xdr:rowOff>10966</xdr:rowOff>
    </xdr:from>
    <xdr:ext cx="190800" cy="190800"/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67" y="13603141"/>
          <a:ext cx="190800" cy="190800"/>
        </a:xfrm>
        <a:prstGeom prst="rect">
          <a:avLst/>
        </a:prstGeom>
      </xdr:spPr>
    </xdr:pic>
    <xdr:clientData/>
  </xdr:oneCellAnchor>
  <xdr:oneCellAnchor>
    <xdr:from>
      <xdr:col>0</xdr:col>
      <xdr:colOff>130198</xdr:colOff>
      <xdr:row>57</xdr:row>
      <xdr:rowOff>170331</xdr:rowOff>
    </xdr:from>
    <xdr:ext cx="198000" cy="198000"/>
    <xdr:pic>
      <xdr:nvPicPr>
        <xdr:cNvPr id="119" name="Picture 1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98" y="13962531"/>
          <a:ext cx="198000" cy="198000"/>
        </a:xfrm>
        <a:prstGeom prst="rect">
          <a:avLst/>
        </a:prstGeom>
      </xdr:spPr>
    </xdr:pic>
    <xdr:clientData/>
  </xdr:oneCellAnchor>
  <xdr:oneCellAnchor>
    <xdr:from>
      <xdr:col>0</xdr:col>
      <xdr:colOff>228608</xdr:colOff>
      <xdr:row>57</xdr:row>
      <xdr:rowOff>56031</xdr:rowOff>
    </xdr:from>
    <xdr:ext cx="673774" cy="248851"/>
    <xdr:sp macro="" textlink="">
      <xdr:nvSpPr>
        <xdr:cNvPr id="120" name="TextBox 119"/>
        <xdr:cNvSpPr txBox="1"/>
      </xdr:nvSpPr>
      <xdr:spPr>
        <a:xfrm>
          <a:off x="228608" y="13848231"/>
          <a:ext cx="67377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r>
            <a:rPr lang="az-Latn-AZ" sz="1000"/>
            <a:t>/36/24</a:t>
          </a:r>
          <a:endParaRPr lang="ru-RU" sz="1000"/>
        </a:p>
      </xdr:txBody>
    </xdr:sp>
    <xdr:clientData/>
  </xdr:oneCellAnchor>
  <xdr:oneCellAnchor>
    <xdr:from>
      <xdr:col>23</xdr:col>
      <xdr:colOff>291591</xdr:colOff>
      <xdr:row>2</xdr:row>
      <xdr:rowOff>314887</xdr:rowOff>
    </xdr:from>
    <xdr:ext cx="209549" cy="214111"/>
    <xdr:pic>
      <xdr:nvPicPr>
        <xdr:cNvPr id="121" name="Picture 120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2766" y="1105462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330652</xdr:colOff>
      <xdr:row>6</xdr:row>
      <xdr:rowOff>19051</xdr:rowOff>
    </xdr:from>
    <xdr:ext cx="190499" cy="190499"/>
    <xdr:pic>
      <xdr:nvPicPr>
        <xdr:cNvPr id="122" name="Picture 1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1827" y="1847851"/>
          <a:ext cx="190499" cy="190499"/>
        </a:xfrm>
        <a:prstGeom prst="rect">
          <a:avLst/>
        </a:prstGeom>
      </xdr:spPr>
    </xdr:pic>
    <xdr:clientData/>
  </xdr:oneCellAnchor>
  <xdr:oneCellAnchor>
    <xdr:from>
      <xdr:col>23</xdr:col>
      <xdr:colOff>321127</xdr:colOff>
      <xdr:row>9</xdr:row>
      <xdr:rowOff>17689</xdr:rowOff>
    </xdr:from>
    <xdr:ext cx="190800" cy="190800"/>
    <xdr:pic>
      <xdr:nvPicPr>
        <xdr:cNvPr id="123" name="Picture 12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2302" y="2560864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302756</xdr:colOff>
      <xdr:row>14</xdr:row>
      <xdr:rowOff>111098</xdr:rowOff>
    </xdr:from>
    <xdr:ext cx="198000" cy="202562"/>
    <xdr:pic>
      <xdr:nvPicPr>
        <xdr:cNvPr id="124" name="Picture 12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3931" y="3844898"/>
          <a:ext cx="198000" cy="202562"/>
        </a:xfrm>
        <a:prstGeom prst="rect">
          <a:avLst/>
        </a:prstGeom>
      </xdr:spPr>
    </xdr:pic>
    <xdr:clientData/>
  </xdr:oneCellAnchor>
  <xdr:oneCellAnchor>
    <xdr:from>
      <xdr:col>23</xdr:col>
      <xdr:colOff>401166</xdr:colOff>
      <xdr:row>14</xdr:row>
      <xdr:rowOff>9046</xdr:rowOff>
    </xdr:from>
    <xdr:ext cx="314702" cy="248851"/>
    <xdr:sp macro="" textlink="">
      <xdr:nvSpPr>
        <xdr:cNvPr id="125" name="TextBox 124"/>
        <xdr:cNvSpPr txBox="1"/>
      </xdr:nvSpPr>
      <xdr:spPr>
        <a:xfrm>
          <a:off x="9802341" y="374284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23</xdr:col>
      <xdr:colOff>310280</xdr:colOff>
      <xdr:row>17</xdr:row>
      <xdr:rowOff>17688</xdr:rowOff>
    </xdr:from>
    <xdr:ext cx="198000" cy="198000"/>
    <xdr:pic>
      <xdr:nvPicPr>
        <xdr:cNvPr id="126" name="Picture 1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1455" y="4551588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408690</xdr:colOff>
      <xdr:row>16</xdr:row>
      <xdr:rowOff>148317</xdr:rowOff>
    </xdr:from>
    <xdr:ext cx="314702" cy="248851"/>
    <xdr:sp macro="" textlink="">
      <xdr:nvSpPr>
        <xdr:cNvPr id="127" name="TextBox 126"/>
        <xdr:cNvSpPr txBox="1"/>
      </xdr:nvSpPr>
      <xdr:spPr>
        <a:xfrm>
          <a:off x="9809865" y="44440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302436</xdr:colOff>
      <xdr:row>20</xdr:row>
      <xdr:rowOff>15287</xdr:rowOff>
    </xdr:from>
    <xdr:ext cx="198000" cy="198000"/>
    <xdr:pic>
      <xdr:nvPicPr>
        <xdr:cNvPr id="128" name="Picture 12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3611" y="5263562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412052</xdr:colOff>
      <xdr:row>19</xdr:row>
      <xdr:rowOff>134710</xdr:rowOff>
    </xdr:from>
    <xdr:ext cx="314702" cy="248851"/>
    <xdr:sp macro="" textlink="">
      <xdr:nvSpPr>
        <xdr:cNvPr id="129" name="TextBox 128"/>
        <xdr:cNvSpPr txBox="1"/>
      </xdr:nvSpPr>
      <xdr:spPr>
        <a:xfrm>
          <a:off x="9813227" y="51448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23</xdr:col>
      <xdr:colOff>269178</xdr:colOff>
      <xdr:row>27</xdr:row>
      <xdr:rowOff>23534</xdr:rowOff>
    </xdr:from>
    <xdr:ext cx="209549" cy="214111"/>
    <xdr:pic>
      <xdr:nvPicPr>
        <xdr:cNvPr id="130" name="Picture 129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0353" y="6995834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301757</xdr:colOff>
      <xdr:row>30</xdr:row>
      <xdr:rowOff>32658</xdr:rowOff>
    </xdr:from>
    <xdr:ext cx="190499" cy="190499"/>
    <xdr:pic>
      <xdr:nvPicPr>
        <xdr:cNvPr id="131" name="Picture 13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2932" y="7719333"/>
          <a:ext cx="190499" cy="190499"/>
        </a:xfrm>
        <a:prstGeom prst="rect">
          <a:avLst/>
        </a:prstGeom>
      </xdr:spPr>
    </xdr:pic>
    <xdr:clientData/>
  </xdr:oneCellAnchor>
  <xdr:oneCellAnchor>
    <xdr:from>
      <xdr:col>23</xdr:col>
      <xdr:colOff>274622</xdr:colOff>
      <xdr:row>33</xdr:row>
      <xdr:rowOff>31295</xdr:rowOff>
    </xdr:from>
    <xdr:ext cx="190800" cy="190800"/>
    <xdr:pic>
      <xdr:nvPicPr>
        <xdr:cNvPr id="132" name="Picture 13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5797" y="8432345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300276</xdr:colOff>
      <xdr:row>39</xdr:row>
      <xdr:rowOff>15849</xdr:rowOff>
    </xdr:from>
    <xdr:ext cx="198000" cy="202562"/>
    <xdr:pic>
      <xdr:nvPicPr>
        <xdr:cNvPr id="133" name="Picture 13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1451" y="9807549"/>
          <a:ext cx="198000" cy="202562"/>
        </a:xfrm>
        <a:prstGeom prst="rect">
          <a:avLst/>
        </a:prstGeom>
      </xdr:spPr>
    </xdr:pic>
    <xdr:clientData/>
  </xdr:oneCellAnchor>
  <xdr:oneCellAnchor>
    <xdr:from>
      <xdr:col>23</xdr:col>
      <xdr:colOff>398686</xdr:colOff>
      <xdr:row>38</xdr:row>
      <xdr:rowOff>206349</xdr:rowOff>
    </xdr:from>
    <xdr:ext cx="314702" cy="248851"/>
    <xdr:sp macro="" textlink="">
      <xdr:nvSpPr>
        <xdr:cNvPr id="134" name="TextBox 133"/>
        <xdr:cNvSpPr txBox="1"/>
      </xdr:nvSpPr>
      <xdr:spPr>
        <a:xfrm>
          <a:off x="9799861" y="96741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23</xdr:col>
      <xdr:colOff>263537</xdr:colOff>
      <xdr:row>42</xdr:row>
      <xdr:rowOff>17688</xdr:rowOff>
    </xdr:from>
    <xdr:ext cx="198000" cy="198000"/>
    <xdr:pic>
      <xdr:nvPicPr>
        <xdr:cNvPr id="135" name="Picture 13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712" y="10533288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361947</xdr:colOff>
      <xdr:row>41</xdr:row>
      <xdr:rowOff>148317</xdr:rowOff>
    </xdr:from>
    <xdr:ext cx="314702" cy="248851"/>
    <xdr:sp macro="" textlink="">
      <xdr:nvSpPr>
        <xdr:cNvPr id="136" name="TextBox 135"/>
        <xdr:cNvSpPr txBox="1"/>
      </xdr:nvSpPr>
      <xdr:spPr>
        <a:xfrm>
          <a:off x="9763122" y="104257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243126</xdr:colOff>
      <xdr:row>45</xdr:row>
      <xdr:rowOff>4081</xdr:rowOff>
    </xdr:from>
    <xdr:ext cx="198000" cy="198000"/>
    <xdr:pic>
      <xdr:nvPicPr>
        <xdr:cNvPr id="137" name="Picture 13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4301" y="11234056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341536</xdr:colOff>
      <xdr:row>44</xdr:row>
      <xdr:rowOff>134710</xdr:rowOff>
    </xdr:from>
    <xdr:ext cx="314702" cy="248851"/>
    <xdr:sp macro="" textlink="">
      <xdr:nvSpPr>
        <xdr:cNvPr id="138" name="TextBox 137"/>
        <xdr:cNvSpPr txBox="1"/>
      </xdr:nvSpPr>
      <xdr:spPr>
        <a:xfrm>
          <a:off x="9742711" y="111265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24</xdr:col>
      <xdr:colOff>222756</xdr:colOff>
      <xdr:row>10</xdr:row>
      <xdr:rowOff>19612</xdr:rowOff>
    </xdr:from>
    <xdr:ext cx="209549" cy="214111"/>
    <xdr:pic>
      <xdr:nvPicPr>
        <xdr:cNvPr id="139" name="Picture 138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031" y="2800912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</xdr:col>
      <xdr:colOff>241805</xdr:colOff>
      <xdr:row>13</xdr:row>
      <xdr:rowOff>160565</xdr:rowOff>
    </xdr:from>
    <xdr:ext cx="190499" cy="190499"/>
    <xdr:pic>
      <xdr:nvPicPr>
        <xdr:cNvPr id="140" name="Picture 13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3080" y="3665765"/>
          <a:ext cx="190499" cy="190499"/>
        </a:xfrm>
        <a:prstGeom prst="rect">
          <a:avLst/>
        </a:prstGeom>
      </xdr:spPr>
    </xdr:pic>
    <xdr:clientData/>
  </xdr:oneCellAnchor>
  <xdr:oneCellAnchor>
    <xdr:from>
      <xdr:col>24</xdr:col>
      <xdr:colOff>245168</xdr:colOff>
      <xdr:row>16</xdr:row>
      <xdr:rowOff>61232</xdr:rowOff>
    </xdr:from>
    <xdr:ext cx="190800" cy="190800"/>
    <xdr:pic>
      <xdr:nvPicPr>
        <xdr:cNvPr id="141" name="Picture 14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6443" y="4357007"/>
          <a:ext cx="190800" cy="190800"/>
        </a:xfrm>
        <a:prstGeom prst="rect">
          <a:avLst/>
        </a:prstGeom>
      </xdr:spPr>
    </xdr:pic>
    <xdr:clientData/>
  </xdr:oneCellAnchor>
  <xdr:oneCellAnchor>
    <xdr:from>
      <xdr:col>24</xdr:col>
      <xdr:colOff>157401</xdr:colOff>
      <xdr:row>28</xdr:row>
      <xdr:rowOff>30817</xdr:rowOff>
    </xdr:from>
    <xdr:ext cx="198000" cy="202562"/>
    <xdr:pic>
      <xdr:nvPicPr>
        <xdr:cNvPr id="142" name="Picture 14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8676" y="7241242"/>
          <a:ext cx="198000" cy="202562"/>
        </a:xfrm>
        <a:prstGeom prst="rect">
          <a:avLst/>
        </a:prstGeom>
      </xdr:spPr>
    </xdr:pic>
    <xdr:clientData/>
  </xdr:oneCellAnchor>
  <xdr:oneCellAnchor>
    <xdr:from>
      <xdr:col>24</xdr:col>
      <xdr:colOff>255811</xdr:colOff>
      <xdr:row>27</xdr:row>
      <xdr:rowOff>85247</xdr:rowOff>
    </xdr:from>
    <xdr:ext cx="314702" cy="248851"/>
    <xdr:sp macro="" textlink="">
      <xdr:nvSpPr>
        <xdr:cNvPr id="143" name="TextBox 142"/>
        <xdr:cNvSpPr txBox="1"/>
      </xdr:nvSpPr>
      <xdr:spPr>
        <a:xfrm>
          <a:off x="10457086" y="705754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24</xdr:col>
      <xdr:colOff>173730</xdr:colOff>
      <xdr:row>31</xdr:row>
      <xdr:rowOff>17688</xdr:rowOff>
    </xdr:from>
    <xdr:ext cx="198000" cy="198000"/>
    <xdr:pic>
      <xdr:nvPicPr>
        <xdr:cNvPr id="144" name="Picture 14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005" y="7942488"/>
          <a:ext cx="198000" cy="198000"/>
        </a:xfrm>
        <a:prstGeom prst="rect">
          <a:avLst/>
        </a:prstGeom>
      </xdr:spPr>
    </xdr:pic>
    <xdr:clientData/>
  </xdr:oneCellAnchor>
  <xdr:oneCellAnchor>
    <xdr:from>
      <xdr:col>24</xdr:col>
      <xdr:colOff>272140</xdr:colOff>
      <xdr:row>30</xdr:row>
      <xdr:rowOff>148317</xdr:rowOff>
    </xdr:from>
    <xdr:ext cx="314702" cy="248851"/>
    <xdr:sp macro="" textlink="">
      <xdr:nvSpPr>
        <xdr:cNvPr id="145" name="TextBox 144"/>
        <xdr:cNvSpPr txBox="1"/>
      </xdr:nvSpPr>
      <xdr:spPr>
        <a:xfrm>
          <a:off x="10473415" y="78349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24</xdr:col>
      <xdr:colOff>165566</xdr:colOff>
      <xdr:row>35</xdr:row>
      <xdr:rowOff>17689</xdr:rowOff>
    </xdr:from>
    <xdr:ext cx="198000" cy="198000"/>
    <xdr:pic>
      <xdr:nvPicPr>
        <xdr:cNvPr id="146" name="Picture 14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6841" y="8894989"/>
          <a:ext cx="198000" cy="198000"/>
        </a:xfrm>
        <a:prstGeom prst="rect">
          <a:avLst/>
        </a:prstGeom>
      </xdr:spPr>
    </xdr:pic>
    <xdr:clientData/>
  </xdr:oneCellAnchor>
  <xdr:oneCellAnchor>
    <xdr:from>
      <xdr:col>24</xdr:col>
      <xdr:colOff>254451</xdr:colOff>
      <xdr:row>34</xdr:row>
      <xdr:rowOff>81642</xdr:rowOff>
    </xdr:from>
    <xdr:ext cx="314702" cy="248851"/>
    <xdr:sp macro="" textlink="">
      <xdr:nvSpPr>
        <xdr:cNvPr id="147" name="TextBox 146"/>
        <xdr:cNvSpPr txBox="1"/>
      </xdr:nvSpPr>
      <xdr:spPr>
        <a:xfrm>
          <a:off x="10455726" y="872081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95809</xdr:colOff>
      <xdr:row>30</xdr:row>
      <xdr:rowOff>19051</xdr:rowOff>
    </xdr:from>
    <xdr:ext cx="190499" cy="190499"/>
    <xdr:pic>
      <xdr:nvPicPr>
        <xdr:cNvPr id="149" name="Picture 14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4484" y="7705726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95809</xdr:colOff>
      <xdr:row>42</xdr:row>
      <xdr:rowOff>19051</xdr:rowOff>
    </xdr:from>
    <xdr:ext cx="190499" cy="190499"/>
    <xdr:pic>
      <xdr:nvPicPr>
        <xdr:cNvPr id="150" name="Picture 1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4484" y="10534651"/>
          <a:ext cx="190499" cy="190499"/>
        </a:xfrm>
        <a:prstGeom prst="rect">
          <a:avLst/>
        </a:prstGeom>
      </xdr:spPr>
    </xdr:pic>
    <xdr:clientData/>
  </xdr:oneCellAnchor>
  <xdr:oneCellAnchor>
    <xdr:from>
      <xdr:col>3</xdr:col>
      <xdr:colOff>334136</xdr:colOff>
      <xdr:row>23</xdr:row>
      <xdr:rowOff>129428</xdr:rowOff>
    </xdr:from>
    <xdr:ext cx="198000" cy="198000"/>
    <xdr:pic>
      <xdr:nvPicPr>
        <xdr:cNvPr id="151" name="Picture 15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161" y="6092078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12246</xdr:colOff>
      <xdr:row>34</xdr:row>
      <xdr:rowOff>110538</xdr:rowOff>
    </xdr:from>
    <xdr:ext cx="314702" cy="248851"/>
    <xdr:sp macro="" textlink="">
      <xdr:nvSpPr>
        <xdr:cNvPr id="152" name="TextBox 151"/>
        <xdr:cNvSpPr txBox="1"/>
      </xdr:nvSpPr>
      <xdr:spPr>
        <a:xfrm>
          <a:off x="1355271" y="874971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403131</xdr:colOff>
      <xdr:row>35</xdr:row>
      <xdr:rowOff>35058</xdr:rowOff>
    </xdr:from>
    <xdr:ext cx="198000" cy="198000"/>
    <xdr:pic>
      <xdr:nvPicPr>
        <xdr:cNvPr id="153" name="Picture 15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156" y="8912358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74760</xdr:colOff>
      <xdr:row>34</xdr:row>
      <xdr:rowOff>110540</xdr:rowOff>
    </xdr:from>
    <xdr:ext cx="314702" cy="248851"/>
    <xdr:sp macro="" textlink="">
      <xdr:nvSpPr>
        <xdr:cNvPr id="154" name="TextBox 153"/>
        <xdr:cNvSpPr txBox="1"/>
      </xdr:nvSpPr>
      <xdr:spPr>
        <a:xfrm>
          <a:off x="2408385" y="87497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10</xdr:col>
      <xdr:colOff>7442</xdr:colOff>
      <xdr:row>34</xdr:row>
      <xdr:rowOff>88125</xdr:rowOff>
    </xdr:from>
    <xdr:ext cx="314702" cy="248851"/>
    <xdr:sp macro="" textlink="">
      <xdr:nvSpPr>
        <xdr:cNvPr id="155" name="TextBox 154"/>
        <xdr:cNvSpPr txBox="1"/>
      </xdr:nvSpPr>
      <xdr:spPr>
        <a:xfrm>
          <a:off x="4036517" y="872730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10</xdr:col>
      <xdr:colOff>480292</xdr:colOff>
      <xdr:row>35</xdr:row>
      <xdr:rowOff>32657</xdr:rowOff>
    </xdr:from>
    <xdr:ext cx="198000" cy="198000"/>
    <xdr:pic>
      <xdr:nvPicPr>
        <xdr:cNvPr id="156" name="Picture 15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9367" y="8909957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88285</xdr:colOff>
      <xdr:row>34</xdr:row>
      <xdr:rowOff>120061</xdr:rowOff>
    </xdr:from>
    <xdr:ext cx="314702" cy="248851"/>
    <xdr:sp macro="" textlink="">
      <xdr:nvSpPr>
        <xdr:cNvPr id="157" name="TextBox 156"/>
        <xdr:cNvSpPr txBox="1"/>
      </xdr:nvSpPr>
      <xdr:spPr>
        <a:xfrm>
          <a:off x="4612660" y="875923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117903</xdr:colOff>
      <xdr:row>34</xdr:row>
      <xdr:rowOff>101012</xdr:rowOff>
    </xdr:from>
    <xdr:ext cx="314702" cy="248851"/>
    <xdr:sp macro="" textlink="">
      <xdr:nvSpPr>
        <xdr:cNvPr id="158" name="TextBox 157"/>
        <xdr:cNvSpPr txBox="1"/>
      </xdr:nvSpPr>
      <xdr:spPr>
        <a:xfrm>
          <a:off x="5204253" y="874018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5884</xdr:colOff>
      <xdr:row>35</xdr:row>
      <xdr:rowOff>28895</xdr:rowOff>
    </xdr:from>
    <xdr:ext cx="198000" cy="198000"/>
    <xdr:pic>
      <xdr:nvPicPr>
        <xdr:cNvPr id="159" name="Picture 15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2509" y="8906195"/>
          <a:ext cx="198000" cy="198000"/>
        </a:xfrm>
        <a:prstGeom prst="rect">
          <a:avLst/>
        </a:prstGeom>
      </xdr:spPr>
    </xdr:pic>
    <xdr:clientData/>
  </xdr:oneCellAnchor>
  <xdr:oneCellAnchor>
    <xdr:from>
      <xdr:col>16</xdr:col>
      <xdr:colOff>478091</xdr:colOff>
      <xdr:row>34</xdr:row>
      <xdr:rowOff>74518</xdr:rowOff>
    </xdr:from>
    <xdr:ext cx="314702" cy="248851"/>
    <xdr:sp macro="" textlink="">
      <xdr:nvSpPr>
        <xdr:cNvPr id="160" name="TextBox 159"/>
        <xdr:cNvSpPr txBox="1"/>
      </xdr:nvSpPr>
      <xdr:spPr>
        <a:xfrm>
          <a:off x="6774116" y="871369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18</xdr:col>
      <xdr:colOff>37380</xdr:colOff>
      <xdr:row>34</xdr:row>
      <xdr:rowOff>64033</xdr:rowOff>
    </xdr:from>
    <xdr:ext cx="314702" cy="248851"/>
    <xdr:sp macro="" textlink="">
      <xdr:nvSpPr>
        <xdr:cNvPr id="161" name="TextBox 160"/>
        <xdr:cNvSpPr txBox="1"/>
      </xdr:nvSpPr>
      <xdr:spPr>
        <a:xfrm>
          <a:off x="7324005" y="870320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19</xdr:col>
      <xdr:colOff>171930</xdr:colOff>
      <xdr:row>34</xdr:row>
      <xdr:rowOff>96691</xdr:rowOff>
    </xdr:from>
    <xdr:ext cx="314702" cy="248851"/>
    <xdr:sp macro="" textlink="">
      <xdr:nvSpPr>
        <xdr:cNvPr id="162" name="TextBox 161"/>
        <xdr:cNvSpPr txBox="1"/>
      </xdr:nvSpPr>
      <xdr:spPr>
        <a:xfrm>
          <a:off x="7972905" y="873586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3</xdr:col>
      <xdr:colOff>3441</xdr:colOff>
      <xdr:row>46</xdr:row>
      <xdr:rowOff>135351</xdr:rowOff>
    </xdr:from>
    <xdr:ext cx="314702" cy="248851"/>
    <xdr:sp macro="" textlink="">
      <xdr:nvSpPr>
        <xdr:cNvPr id="163" name="TextBox 162"/>
        <xdr:cNvSpPr txBox="1"/>
      </xdr:nvSpPr>
      <xdr:spPr>
        <a:xfrm>
          <a:off x="1346466" y="1160345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twoCellAnchor editAs="oneCell">
    <xdr:from>
      <xdr:col>17</xdr:col>
      <xdr:colOff>347381</xdr:colOff>
      <xdr:row>61</xdr:row>
      <xdr:rowOff>0</xdr:rowOff>
    </xdr:from>
    <xdr:to>
      <xdr:col>23</xdr:col>
      <xdr:colOff>678792</xdr:colOff>
      <xdr:row>65</xdr:row>
      <xdr:rowOff>41517</xdr:rowOff>
    </xdr:to>
    <xdr:pic>
      <xdr:nvPicPr>
        <xdr:cNvPr id="164" name="Picture 163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8706" y="14707720"/>
          <a:ext cx="2941261" cy="803517"/>
        </a:xfrm>
        <a:prstGeom prst="rect">
          <a:avLst/>
        </a:prstGeom>
      </xdr:spPr>
    </xdr:pic>
    <xdr:clientData/>
  </xdr:twoCellAnchor>
  <xdr:oneCellAnchor>
    <xdr:from>
      <xdr:col>15</xdr:col>
      <xdr:colOff>447034</xdr:colOff>
      <xdr:row>11</xdr:row>
      <xdr:rowOff>23132</xdr:rowOff>
    </xdr:from>
    <xdr:ext cx="190800" cy="190800"/>
    <xdr:pic>
      <xdr:nvPicPr>
        <xdr:cNvPr id="165" name="Picture 16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7759" y="3052082"/>
          <a:ext cx="190800" cy="190800"/>
        </a:xfrm>
        <a:prstGeom prst="rect">
          <a:avLst/>
        </a:prstGeom>
      </xdr:spPr>
    </xdr:pic>
    <xdr:clientData/>
  </xdr:oneCellAnchor>
  <xdr:oneCellAnchor>
    <xdr:from>
      <xdr:col>19</xdr:col>
      <xdr:colOff>50304</xdr:colOff>
      <xdr:row>11</xdr:row>
      <xdr:rowOff>31937</xdr:rowOff>
    </xdr:from>
    <xdr:ext cx="198000" cy="198000"/>
    <xdr:pic>
      <xdr:nvPicPr>
        <xdr:cNvPr id="166" name="Picture 16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1279" y="3060887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154321</xdr:colOff>
      <xdr:row>10</xdr:row>
      <xdr:rowOff>109818</xdr:rowOff>
    </xdr:from>
    <xdr:ext cx="314702" cy="248851"/>
    <xdr:sp macro="" textlink="">
      <xdr:nvSpPr>
        <xdr:cNvPr id="167" name="TextBox 166"/>
        <xdr:cNvSpPr txBox="1"/>
      </xdr:nvSpPr>
      <xdr:spPr>
        <a:xfrm>
          <a:off x="7955296" y="289111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12</xdr:col>
      <xdr:colOff>352425</xdr:colOff>
      <xdr:row>37</xdr:row>
      <xdr:rowOff>104775</xdr:rowOff>
    </xdr:from>
    <xdr:ext cx="184731" cy="264560"/>
    <xdr:sp macro="" textlink="">
      <xdr:nvSpPr>
        <xdr:cNvPr id="168" name="TextBox 167"/>
        <xdr:cNvSpPr txBox="1"/>
      </xdr:nvSpPr>
      <xdr:spPr>
        <a:xfrm>
          <a:off x="5438775" y="945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301997</xdr:colOff>
      <xdr:row>47</xdr:row>
      <xdr:rowOff>23854</xdr:rowOff>
    </xdr:from>
    <xdr:ext cx="190499" cy="190499"/>
    <xdr:pic>
      <xdr:nvPicPr>
        <xdr:cNvPr id="169" name="Picture 16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97" y="11730079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121865</xdr:colOff>
      <xdr:row>47</xdr:row>
      <xdr:rowOff>25533</xdr:rowOff>
    </xdr:from>
    <xdr:ext cx="198000" cy="198000"/>
    <xdr:pic>
      <xdr:nvPicPr>
        <xdr:cNvPr id="170" name="Picture 16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840" y="11731758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352425</xdr:colOff>
      <xdr:row>25</xdr:row>
      <xdr:rowOff>104775</xdr:rowOff>
    </xdr:from>
    <xdr:ext cx="184731" cy="264560"/>
    <xdr:sp macro="" textlink="">
      <xdr:nvSpPr>
        <xdr:cNvPr id="171" name="TextBox 170"/>
        <xdr:cNvSpPr txBox="1"/>
      </xdr:nvSpPr>
      <xdr:spPr>
        <a:xfrm>
          <a:off x="5438775" y="663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469288</xdr:colOff>
      <xdr:row>22</xdr:row>
      <xdr:rowOff>208993</xdr:rowOff>
    </xdr:from>
    <xdr:ext cx="314702" cy="248851"/>
    <xdr:sp macro="" textlink="">
      <xdr:nvSpPr>
        <xdr:cNvPr id="172" name="TextBox 171"/>
        <xdr:cNvSpPr txBox="1"/>
      </xdr:nvSpPr>
      <xdr:spPr>
        <a:xfrm>
          <a:off x="4003063" y="593351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173" name="TextBox 172"/>
        <xdr:cNvSpPr txBox="1"/>
      </xdr:nvSpPr>
      <xdr:spPr>
        <a:xfrm>
          <a:off x="81534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124704</xdr:colOff>
      <xdr:row>3</xdr:row>
      <xdr:rowOff>1923</xdr:rowOff>
    </xdr:from>
    <xdr:to>
      <xdr:col>21</xdr:col>
      <xdr:colOff>334253</xdr:colOff>
      <xdr:row>3</xdr:row>
      <xdr:rowOff>217716</xdr:rowOff>
    </xdr:to>
    <xdr:pic>
      <xdr:nvPicPr>
        <xdr:cNvPr id="2" name="Picture 1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5145" y="943217"/>
          <a:ext cx="209549" cy="215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293195</xdr:colOff>
      <xdr:row>11</xdr:row>
      <xdr:rowOff>19051</xdr:rowOff>
    </xdr:from>
    <xdr:to>
      <xdr:col>1</xdr:col>
      <xdr:colOff>136312</xdr:colOff>
      <xdr:row>11</xdr:row>
      <xdr:rowOff>211231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95" y="3107872"/>
          <a:ext cx="196903" cy="192180"/>
        </a:xfrm>
        <a:prstGeom prst="rect">
          <a:avLst/>
        </a:prstGeom>
      </xdr:spPr>
    </xdr:pic>
    <xdr:clientData/>
  </xdr:twoCellAnchor>
  <xdr:twoCellAnchor editAs="oneCell">
    <xdr:from>
      <xdr:col>1</xdr:col>
      <xdr:colOff>460563</xdr:colOff>
      <xdr:row>11</xdr:row>
      <xdr:rowOff>23133</xdr:rowOff>
    </xdr:from>
    <xdr:to>
      <xdr:col>2</xdr:col>
      <xdr:colOff>158304</xdr:colOff>
      <xdr:row>11</xdr:row>
      <xdr:rowOff>215614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857" y="2734957"/>
          <a:ext cx="190800" cy="192481"/>
        </a:xfrm>
        <a:prstGeom prst="rect">
          <a:avLst/>
        </a:prstGeom>
      </xdr:spPr>
    </xdr:pic>
    <xdr:clientData/>
  </xdr:twoCellAnchor>
  <xdr:twoCellAnchor editAs="oneCell">
    <xdr:from>
      <xdr:col>2</xdr:col>
      <xdr:colOff>386884</xdr:colOff>
      <xdr:row>11</xdr:row>
      <xdr:rowOff>20731</xdr:rowOff>
    </xdr:from>
    <xdr:to>
      <xdr:col>3</xdr:col>
      <xdr:colOff>91825</xdr:colOff>
      <xdr:row>11</xdr:row>
      <xdr:rowOff>220412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237" y="2732555"/>
          <a:ext cx="198000" cy="199681"/>
        </a:xfrm>
        <a:prstGeom prst="rect">
          <a:avLst/>
        </a:prstGeom>
      </xdr:spPr>
    </xdr:pic>
    <xdr:clientData/>
  </xdr:twoCellAnchor>
  <xdr:oneCellAnchor>
    <xdr:from>
      <xdr:col>12</xdr:col>
      <xdr:colOff>352425</xdr:colOff>
      <xdr:row>15</xdr:row>
      <xdr:rowOff>104775</xdr:rowOff>
    </xdr:from>
    <xdr:ext cx="184731" cy="264560"/>
    <xdr:sp macro="" textlink="">
      <xdr:nvSpPr>
        <xdr:cNvPr id="6" name="TextBox 5"/>
        <xdr:cNvSpPr txBox="1"/>
      </xdr:nvSpPr>
      <xdr:spPr>
        <a:xfrm>
          <a:off x="691515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492018</xdr:colOff>
      <xdr:row>10</xdr:row>
      <xdr:rowOff>119344</xdr:rowOff>
    </xdr:from>
    <xdr:ext cx="314702" cy="248851"/>
    <xdr:sp macro="" textlink="">
      <xdr:nvSpPr>
        <xdr:cNvPr id="7" name="TextBox 6"/>
        <xdr:cNvSpPr txBox="1"/>
      </xdr:nvSpPr>
      <xdr:spPr>
        <a:xfrm>
          <a:off x="1332459" y="270790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3</xdr:col>
      <xdr:colOff>460601</xdr:colOff>
      <xdr:row>11</xdr:row>
      <xdr:rowOff>30256</xdr:rowOff>
    </xdr:from>
    <xdr:ext cx="198000" cy="19800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013" y="2742080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81401</xdr:colOff>
      <xdr:row>10</xdr:row>
      <xdr:rowOff>128869</xdr:rowOff>
    </xdr:from>
    <xdr:ext cx="314702" cy="248851"/>
    <xdr:sp macro="" textlink="">
      <xdr:nvSpPr>
        <xdr:cNvPr id="9" name="TextBox 8"/>
        <xdr:cNvSpPr txBox="1"/>
      </xdr:nvSpPr>
      <xdr:spPr>
        <a:xfrm>
          <a:off x="1907960" y="271742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5</xdr:col>
      <xdr:colOff>114819</xdr:colOff>
      <xdr:row>11</xdr:row>
      <xdr:rowOff>20731</xdr:rowOff>
    </xdr:from>
    <xdr:ext cx="198000" cy="19800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437" y="2855819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202022</xdr:colOff>
      <xdr:row>10</xdr:row>
      <xdr:rowOff>119343</xdr:rowOff>
    </xdr:from>
    <xdr:ext cx="314702" cy="248851"/>
    <xdr:sp macro="" textlink="">
      <xdr:nvSpPr>
        <xdr:cNvPr id="11" name="TextBox 10"/>
        <xdr:cNvSpPr txBox="1"/>
      </xdr:nvSpPr>
      <xdr:spPr>
        <a:xfrm>
          <a:off x="2521640" y="270790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7</xdr:col>
      <xdr:colOff>102693</xdr:colOff>
      <xdr:row>11</xdr:row>
      <xdr:rowOff>19051</xdr:rowOff>
    </xdr:from>
    <xdr:ext cx="190499" cy="190499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8281" y="2730875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455675</xdr:colOff>
      <xdr:row>11</xdr:row>
      <xdr:rowOff>20731</xdr:rowOff>
    </xdr:from>
    <xdr:ext cx="190800" cy="190800"/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1263" y="2855819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408571</xdr:colOff>
      <xdr:row>11</xdr:row>
      <xdr:rowOff>31937</xdr:rowOff>
    </xdr:from>
    <xdr:ext cx="198000" cy="198000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346" y="3060887"/>
          <a:ext cx="198000" cy="198000"/>
        </a:xfrm>
        <a:prstGeom prst="rect">
          <a:avLst/>
        </a:prstGeom>
      </xdr:spPr>
    </xdr:pic>
    <xdr:clientData/>
  </xdr:oneCellAnchor>
  <xdr:oneCellAnchor>
    <xdr:from>
      <xdr:col>10</xdr:col>
      <xdr:colOff>23447</xdr:colOff>
      <xdr:row>10</xdr:row>
      <xdr:rowOff>119344</xdr:rowOff>
    </xdr:from>
    <xdr:ext cx="314702" cy="248851"/>
    <xdr:sp macro="" textlink="">
      <xdr:nvSpPr>
        <xdr:cNvPr id="15" name="TextBox 14"/>
        <xdr:cNvSpPr txBox="1"/>
      </xdr:nvSpPr>
      <xdr:spPr>
        <a:xfrm>
          <a:off x="4192035" y="270790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10</xdr:col>
      <xdr:colOff>475489</xdr:colOff>
      <xdr:row>11</xdr:row>
      <xdr:rowOff>30256</xdr:rowOff>
    </xdr:from>
    <xdr:ext cx="198000" cy="198000"/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077" y="2742080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84604</xdr:colOff>
      <xdr:row>10</xdr:row>
      <xdr:rowOff>128868</xdr:rowOff>
    </xdr:from>
    <xdr:ext cx="314702" cy="248851"/>
    <xdr:sp macro="" textlink="">
      <xdr:nvSpPr>
        <xdr:cNvPr id="17" name="TextBox 16"/>
        <xdr:cNvSpPr txBox="1"/>
      </xdr:nvSpPr>
      <xdr:spPr>
        <a:xfrm>
          <a:off x="4746251" y="271742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97210</xdr:colOff>
      <xdr:row>11</xdr:row>
      <xdr:rowOff>31937</xdr:rowOff>
    </xdr:from>
    <xdr:ext cx="198000" cy="198000"/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034" y="2867025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173207</xdr:colOff>
      <xdr:row>10</xdr:row>
      <xdr:rowOff>108136</xdr:rowOff>
    </xdr:from>
    <xdr:ext cx="314702" cy="248851"/>
    <xdr:sp macro="" textlink="">
      <xdr:nvSpPr>
        <xdr:cNvPr id="19" name="TextBox 18"/>
        <xdr:cNvSpPr txBox="1"/>
      </xdr:nvSpPr>
      <xdr:spPr>
        <a:xfrm>
          <a:off x="5327913" y="269669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115340</xdr:colOff>
      <xdr:row>11</xdr:row>
      <xdr:rowOff>19053</xdr:rowOff>
    </xdr:from>
    <xdr:ext cx="190499" cy="190499"/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6990" y="2876553"/>
          <a:ext cx="190499" cy="190499"/>
        </a:xfrm>
        <a:prstGeom prst="rect">
          <a:avLst/>
        </a:prstGeom>
      </xdr:spPr>
    </xdr:pic>
    <xdr:clientData/>
  </xdr:oneCellAnchor>
  <xdr:oneCellAnchor>
    <xdr:from>
      <xdr:col>16</xdr:col>
      <xdr:colOff>393289</xdr:colOff>
      <xdr:row>11</xdr:row>
      <xdr:rowOff>20731</xdr:rowOff>
    </xdr:from>
    <xdr:ext cx="198000" cy="198000"/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0995" y="2855819"/>
          <a:ext cx="198000" cy="198000"/>
        </a:xfrm>
        <a:prstGeom prst="rect">
          <a:avLst/>
        </a:prstGeom>
      </xdr:spPr>
    </xdr:pic>
    <xdr:clientData/>
  </xdr:oneCellAnchor>
  <xdr:oneCellAnchor>
    <xdr:from>
      <xdr:col>16</xdr:col>
      <xdr:colOff>479932</xdr:colOff>
      <xdr:row>10</xdr:row>
      <xdr:rowOff>138393</xdr:rowOff>
    </xdr:from>
    <xdr:ext cx="314702" cy="248851"/>
    <xdr:sp macro="" textlink="">
      <xdr:nvSpPr>
        <xdr:cNvPr id="23" name="TextBox 22"/>
        <xdr:cNvSpPr txBox="1"/>
      </xdr:nvSpPr>
      <xdr:spPr>
        <a:xfrm>
          <a:off x="6775957" y="274824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17</xdr:col>
      <xdr:colOff>420980</xdr:colOff>
      <xdr:row>11</xdr:row>
      <xdr:rowOff>41462</xdr:rowOff>
    </xdr:from>
    <xdr:ext cx="198000" cy="198000"/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305" y="3070412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68995</xdr:colOff>
      <xdr:row>10</xdr:row>
      <xdr:rowOff>135030</xdr:rowOff>
    </xdr:from>
    <xdr:ext cx="314702" cy="248851"/>
    <xdr:sp macro="" textlink="">
      <xdr:nvSpPr>
        <xdr:cNvPr id="25" name="TextBox 24"/>
        <xdr:cNvSpPr txBox="1"/>
      </xdr:nvSpPr>
      <xdr:spPr>
        <a:xfrm>
          <a:off x="7355620" y="274488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21</xdr:col>
      <xdr:colOff>156641</xdr:colOff>
      <xdr:row>6</xdr:row>
      <xdr:rowOff>32658</xdr:rowOff>
    </xdr:from>
    <xdr:ext cx="190499" cy="190499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082" y="1679923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132548</xdr:colOff>
      <xdr:row>9</xdr:row>
      <xdr:rowOff>42502</xdr:rowOff>
    </xdr:from>
    <xdr:ext cx="190800" cy="190800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2989" y="2395737"/>
          <a:ext cx="190800" cy="190800"/>
        </a:xfrm>
        <a:prstGeom prst="rect">
          <a:avLst/>
        </a:prstGeom>
      </xdr:spPr>
    </xdr:pic>
    <xdr:clientData/>
  </xdr:oneCellAnchor>
  <xdr:twoCellAnchor editAs="oneCell">
    <xdr:from>
      <xdr:col>22</xdr:col>
      <xdr:colOff>182378</xdr:colOff>
      <xdr:row>3</xdr:row>
      <xdr:rowOff>24334</xdr:rowOff>
    </xdr:from>
    <xdr:to>
      <xdr:col>22</xdr:col>
      <xdr:colOff>380378</xdr:colOff>
      <xdr:row>3</xdr:row>
      <xdr:rowOff>228578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3819" y="965628"/>
          <a:ext cx="198000" cy="204244"/>
        </a:xfrm>
        <a:prstGeom prst="rect">
          <a:avLst/>
        </a:prstGeom>
      </xdr:spPr>
    </xdr:pic>
    <xdr:clientData/>
  </xdr:twoCellAnchor>
  <xdr:oneCellAnchor>
    <xdr:from>
      <xdr:col>22</xdr:col>
      <xdr:colOff>280788</xdr:colOff>
      <xdr:row>2</xdr:row>
      <xdr:rowOff>236605</xdr:rowOff>
    </xdr:from>
    <xdr:ext cx="314702" cy="248851"/>
    <xdr:sp macro="" textlink="">
      <xdr:nvSpPr>
        <xdr:cNvPr id="31" name="TextBox 30"/>
        <xdr:cNvSpPr txBox="1"/>
      </xdr:nvSpPr>
      <xdr:spPr>
        <a:xfrm>
          <a:off x="9122229" y="85292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twoCellAnchor editAs="oneCell">
    <xdr:from>
      <xdr:col>22</xdr:col>
      <xdr:colOff>183098</xdr:colOff>
      <xdr:row>6</xdr:row>
      <xdr:rowOff>17688</xdr:rowOff>
    </xdr:from>
    <xdr:to>
      <xdr:col>22</xdr:col>
      <xdr:colOff>381098</xdr:colOff>
      <xdr:row>6</xdr:row>
      <xdr:rowOff>226974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539" y="1664953"/>
          <a:ext cx="198000" cy="209286"/>
        </a:xfrm>
        <a:prstGeom prst="rect">
          <a:avLst/>
        </a:prstGeom>
      </xdr:spPr>
    </xdr:pic>
    <xdr:clientData/>
  </xdr:twoCellAnchor>
  <xdr:oneCellAnchor>
    <xdr:from>
      <xdr:col>22</xdr:col>
      <xdr:colOff>281508</xdr:colOff>
      <xdr:row>5</xdr:row>
      <xdr:rowOff>148317</xdr:rowOff>
    </xdr:from>
    <xdr:ext cx="314702" cy="248851"/>
    <xdr:sp macro="" textlink="">
      <xdr:nvSpPr>
        <xdr:cNvPr id="33" name="TextBox 32"/>
        <xdr:cNvSpPr txBox="1"/>
      </xdr:nvSpPr>
      <xdr:spPr>
        <a:xfrm>
          <a:off x="9122949" y="156025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twoCellAnchor editAs="oneCell">
    <xdr:from>
      <xdr:col>22</xdr:col>
      <xdr:colOff>186140</xdr:colOff>
      <xdr:row>9</xdr:row>
      <xdr:rowOff>51307</xdr:rowOff>
    </xdr:from>
    <xdr:to>
      <xdr:col>22</xdr:col>
      <xdr:colOff>384140</xdr:colOff>
      <xdr:row>10</xdr:row>
      <xdr:rowOff>25270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7581" y="2404542"/>
          <a:ext cx="198000" cy="209286"/>
        </a:xfrm>
        <a:prstGeom prst="rect">
          <a:avLst/>
        </a:prstGeom>
      </xdr:spPr>
    </xdr:pic>
    <xdr:clientData/>
  </xdr:twoCellAnchor>
  <xdr:oneCellAnchor>
    <xdr:from>
      <xdr:col>22</xdr:col>
      <xdr:colOff>262138</xdr:colOff>
      <xdr:row>8</xdr:row>
      <xdr:rowOff>148317</xdr:rowOff>
    </xdr:from>
    <xdr:ext cx="314702" cy="248851"/>
    <xdr:sp macro="" textlink="">
      <xdr:nvSpPr>
        <xdr:cNvPr id="35" name="TextBox 34"/>
        <xdr:cNvSpPr txBox="1"/>
      </xdr:nvSpPr>
      <xdr:spPr>
        <a:xfrm>
          <a:off x="9103579" y="226622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124704</xdr:colOff>
      <xdr:row>15</xdr:row>
      <xdr:rowOff>13128</xdr:rowOff>
    </xdr:from>
    <xdr:ext cx="209549" cy="210110"/>
    <xdr:pic>
      <xdr:nvPicPr>
        <xdr:cNvPr id="36" name="Picture 35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5145" y="3867952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303679</xdr:colOff>
      <xdr:row>23</xdr:row>
      <xdr:rowOff>135912</xdr:rowOff>
    </xdr:from>
    <xdr:ext cx="190499" cy="190499"/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79" y="5927112"/>
          <a:ext cx="190499" cy="190499"/>
        </a:xfrm>
        <a:prstGeom prst="rect">
          <a:avLst/>
        </a:prstGeom>
      </xdr:spPr>
    </xdr:pic>
    <xdr:clientData/>
  </xdr:oneCellAnchor>
  <xdr:oneCellAnchor>
    <xdr:from>
      <xdr:col>1</xdr:col>
      <xdr:colOff>439670</xdr:colOff>
      <xdr:row>23</xdr:row>
      <xdr:rowOff>123985</xdr:rowOff>
    </xdr:from>
    <xdr:ext cx="190800" cy="190800"/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964" y="5390750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314845</xdr:colOff>
      <xdr:row>23</xdr:row>
      <xdr:rowOff>121584</xdr:rowOff>
    </xdr:from>
    <xdr:ext cx="198000" cy="198000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286" y="5858996"/>
          <a:ext cx="198000" cy="198000"/>
        </a:xfrm>
        <a:prstGeom prst="rect">
          <a:avLst/>
        </a:prstGeom>
      </xdr:spPr>
    </xdr:pic>
    <xdr:clientData/>
  </xdr:oneCellAnchor>
  <xdr:oneCellAnchor>
    <xdr:from>
      <xdr:col>2</xdr:col>
      <xdr:colOff>379638</xdr:colOff>
      <xdr:row>22</xdr:row>
      <xdr:rowOff>197787</xdr:rowOff>
    </xdr:from>
    <xdr:ext cx="314702" cy="248851"/>
    <xdr:sp macro="" textlink="">
      <xdr:nvSpPr>
        <xdr:cNvPr id="40" name="TextBox 39"/>
        <xdr:cNvSpPr txBox="1"/>
      </xdr:nvSpPr>
      <xdr:spPr>
        <a:xfrm>
          <a:off x="1220079" y="569987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420781</xdr:colOff>
      <xdr:row>22</xdr:row>
      <xdr:rowOff>207311</xdr:rowOff>
    </xdr:from>
    <xdr:ext cx="314702" cy="248851"/>
    <xdr:sp macro="" textlink="">
      <xdr:nvSpPr>
        <xdr:cNvPr id="41" name="TextBox 40"/>
        <xdr:cNvSpPr txBox="1"/>
      </xdr:nvSpPr>
      <xdr:spPr>
        <a:xfrm>
          <a:off x="1754281" y="57093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462200</xdr:colOff>
      <xdr:row>23</xdr:row>
      <xdr:rowOff>121584</xdr:rowOff>
    </xdr:from>
    <xdr:ext cx="198000" cy="198000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759" y="5858996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56349</xdr:colOff>
      <xdr:row>22</xdr:row>
      <xdr:rowOff>197786</xdr:rowOff>
    </xdr:from>
    <xdr:ext cx="314702" cy="248851"/>
    <xdr:sp macro="" textlink="">
      <xdr:nvSpPr>
        <xdr:cNvPr id="43" name="TextBox 42"/>
        <xdr:cNvSpPr txBox="1"/>
      </xdr:nvSpPr>
      <xdr:spPr>
        <a:xfrm>
          <a:off x="2375967" y="569987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7</xdr:col>
      <xdr:colOff>111498</xdr:colOff>
      <xdr:row>23</xdr:row>
      <xdr:rowOff>135913</xdr:rowOff>
    </xdr:from>
    <xdr:ext cx="190499" cy="190499"/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086" y="5873325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436467</xdr:colOff>
      <xdr:row>23</xdr:row>
      <xdr:rowOff>135192</xdr:rowOff>
    </xdr:from>
    <xdr:ext cx="190800" cy="190800"/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938" y="5872604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398085</xdr:colOff>
      <xdr:row>23</xdr:row>
      <xdr:rowOff>146398</xdr:rowOff>
    </xdr:from>
    <xdr:ext cx="198000" cy="198000"/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3614" y="5883810"/>
          <a:ext cx="198000" cy="198000"/>
        </a:xfrm>
        <a:prstGeom prst="rect">
          <a:avLst/>
        </a:prstGeom>
      </xdr:spPr>
    </xdr:pic>
    <xdr:clientData/>
  </xdr:oneCellAnchor>
  <xdr:oneCellAnchor>
    <xdr:from>
      <xdr:col>10</xdr:col>
      <xdr:colOff>437071</xdr:colOff>
      <xdr:row>23</xdr:row>
      <xdr:rowOff>131109</xdr:rowOff>
    </xdr:from>
    <xdr:ext cx="198000" cy="198000"/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659" y="5868521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17370</xdr:colOff>
      <xdr:row>22</xdr:row>
      <xdr:rowOff>207309</xdr:rowOff>
    </xdr:from>
    <xdr:ext cx="314702" cy="248851"/>
    <xdr:sp macro="" textlink="">
      <xdr:nvSpPr>
        <xdr:cNvPr id="49" name="TextBox 48"/>
        <xdr:cNvSpPr txBox="1"/>
      </xdr:nvSpPr>
      <xdr:spPr>
        <a:xfrm>
          <a:off x="4679017" y="570939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53749</xdr:colOff>
      <xdr:row>23</xdr:row>
      <xdr:rowOff>118222</xdr:rowOff>
    </xdr:from>
    <xdr:ext cx="198000" cy="198000"/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0099" y="5909422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93327</xdr:colOff>
      <xdr:row>22</xdr:row>
      <xdr:rowOff>175373</xdr:rowOff>
    </xdr:from>
    <xdr:ext cx="314702" cy="248851"/>
    <xdr:sp macro="" textlink="">
      <xdr:nvSpPr>
        <xdr:cNvPr id="51" name="TextBox 50"/>
        <xdr:cNvSpPr txBox="1"/>
      </xdr:nvSpPr>
      <xdr:spPr>
        <a:xfrm>
          <a:off x="5248033" y="567746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100293</xdr:colOff>
      <xdr:row>23</xdr:row>
      <xdr:rowOff>135912</xdr:rowOff>
    </xdr:from>
    <xdr:ext cx="190499" cy="190499"/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058" y="5873324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436469</xdr:colOff>
      <xdr:row>23</xdr:row>
      <xdr:rowOff>121584</xdr:rowOff>
    </xdr:from>
    <xdr:ext cx="190800" cy="190800"/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116" y="5858996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411617</xdr:colOff>
      <xdr:row>23</xdr:row>
      <xdr:rowOff>124945</xdr:rowOff>
    </xdr:from>
    <xdr:ext cx="198000" cy="198000"/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0492" y="5916145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26492</xdr:colOff>
      <xdr:row>22</xdr:row>
      <xdr:rowOff>183777</xdr:rowOff>
    </xdr:from>
    <xdr:ext cx="314702" cy="248851"/>
    <xdr:sp macro="" textlink="">
      <xdr:nvSpPr>
        <xdr:cNvPr id="55" name="TextBox 54"/>
        <xdr:cNvSpPr txBox="1"/>
      </xdr:nvSpPr>
      <xdr:spPr>
        <a:xfrm>
          <a:off x="6760667" y="573685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17</xdr:col>
      <xdr:colOff>417858</xdr:colOff>
      <xdr:row>23</xdr:row>
      <xdr:rowOff>123265</xdr:rowOff>
    </xdr:from>
    <xdr:ext cx="198000" cy="198000"/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9183" y="5914465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97008</xdr:colOff>
      <xdr:row>22</xdr:row>
      <xdr:rowOff>189940</xdr:rowOff>
    </xdr:from>
    <xdr:ext cx="314702" cy="248851"/>
    <xdr:sp macro="" textlink="">
      <xdr:nvSpPr>
        <xdr:cNvPr id="57" name="TextBox 56"/>
        <xdr:cNvSpPr txBox="1"/>
      </xdr:nvSpPr>
      <xdr:spPr>
        <a:xfrm>
          <a:off x="7326483" y="574301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19</xdr:col>
      <xdr:colOff>24934</xdr:colOff>
      <xdr:row>23</xdr:row>
      <xdr:rowOff>121584</xdr:rowOff>
    </xdr:from>
    <xdr:ext cx="198000" cy="198000"/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816" y="5858996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117181</xdr:colOff>
      <xdr:row>22</xdr:row>
      <xdr:rowOff>197784</xdr:rowOff>
    </xdr:from>
    <xdr:ext cx="314702" cy="248851"/>
    <xdr:sp macro="" textlink="">
      <xdr:nvSpPr>
        <xdr:cNvPr id="59" name="TextBox 58"/>
        <xdr:cNvSpPr txBox="1"/>
      </xdr:nvSpPr>
      <xdr:spPr>
        <a:xfrm>
          <a:off x="7894063" y="569987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21</xdr:col>
      <xdr:colOff>156641</xdr:colOff>
      <xdr:row>18</xdr:row>
      <xdr:rowOff>46265</xdr:rowOff>
    </xdr:from>
    <xdr:ext cx="190499" cy="190499"/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082" y="4607059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163765</xdr:colOff>
      <xdr:row>21</xdr:row>
      <xdr:rowOff>17689</xdr:rowOff>
    </xdr:from>
    <xdr:ext cx="190800" cy="190800"/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4206" y="5284454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184779</xdr:colOff>
      <xdr:row>15</xdr:row>
      <xdr:rowOff>24333</xdr:rowOff>
    </xdr:from>
    <xdr:ext cx="198000" cy="198561"/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6220" y="3879157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283189</xdr:colOff>
      <xdr:row>14</xdr:row>
      <xdr:rowOff>236605</xdr:rowOff>
    </xdr:from>
    <xdr:ext cx="314702" cy="248851"/>
    <xdr:sp macro="" textlink="">
      <xdr:nvSpPr>
        <xdr:cNvPr id="63" name="TextBox 62"/>
        <xdr:cNvSpPr txBox="1"/>
      </xdr:nvSpPr>
      <xdr:spPr>
        <a:xfrm>
          <a:off x="9124630" y="376645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180697</xdr:colOff>
      <xdr:row>18</xdr:row>
      <xdr:rowOff>42502</xdr:rowOff>
    </xdr:from>
    <xdr:ext cx="198000" cy="198000"/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2138" y="4603296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279107</xdr:colOff>
      <xdr:row>17</xdr:row>
      <xdr:rowOff>173130</xdr:rowOff>
    </xdr:from>
    <xdr:ext cx="314702" cy="248851"/>
    <xdr:sp macro="" textlink="">
      <xdr:nvSpPr>
        <xdr:cNvPr id="65" name="TextBox 64"/>
        <xdr:cNvSpPr txBox="1"/>
      </xdr:nvSpPr>
      <xdr:spPr>
        <a:xfrm>
          <a:off x="9120548" y="449860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188541</xdr:colOff>
      <xdr:row>21</xdr:row>
      <xdr:rowOff>28895</xdr:rowOff>
    </xdr:from>
    <xdr:ext cx="198000" cy="198000"/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982" y="5295660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286951</xdr:colOff>
      <xdr:row>20</xdr:row>
      <xdr:rowOff>159523</xdr:rowOff>
    </xdr:from>
    <xdr:ext cx="314702" cy="248851"/>
    <xdr:sp macro="" textlink="">
      <xdr:nvSpPr>
        <xdr:cNvPr id="67" name="TextBox 66"/>
        <xdr:cNvSpPr txBox="1"/>
      </xdr:nvSpPr>
      <xdr:spPr>
        <a:xfrm>
          <a:off x="9128392" y="519096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12</xdr:col>
      <xdr:colOff>352425</xdr:colOff>
      <xdr:row>27</xdr:row>
      <xdr:rowOff>104775</xdr:rowOff>
    </xdr:from>
    <xdr:ext cx="184731" cy="264560"/>
    <xdr:sp macro="" textlink="">
      <xdr:nvSpPr>
        <xdr:cNvPr id="68" name="TextBox 67"/>
        <xdr:cNvSpPr txBox="1"/>
      </xdr:nvSpPr>
      <xdr:spPr>
        <a:xfrm>
          <a:off x="6915150" y="62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21</xdr:col>
      <xdr:colOff>102292</xdr:colOff>
      <xdr:row>27</xdr:row>
      <xdr:rowOff>13129</xdr:rowOff>
    </xdr:from>
    <xdr:ext cx="209549" cy="210110"/>
    <xdr:pic>
      <xdr:nvPicPr>
        <xdr:cNvPr id="69" name="Picture 68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9116" y="6759070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285748</xdr:colOff>
      <xdr:row>35</xdr:row>
      <xdr:rowOff>35059</xdr:rowOff>
    </xdr:from>
    <xdr:ext cx="190499" cy="190499"/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8" y="8663588"/>
          <a:ext cx="190499" cy="190499"/>
        </a:xfrm>
        <a:prstGeom prst="rect">
          <a:avLst/>
        </a:prstGeom>
      </xdr:spPr>
    </xdr:pic>
    <xdr:clientData/>
  </xdr:oneCellAnchor>
  <xdr:oneCellAnchor>
    <xdr:from>
      <xdr:col>2</xdr:col>
      <xdr:colOff>25052</xdr:colOff>
      <xdr:row>35</xdr:row>
      <xdr:rowOff>47945</xdr:rowOff>
    </xdr:from>
    <xdr:ext cx="190800" cy="190800"/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405" y="8676474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409296</xdr:colOff>
      <xdr:row>35</xdr:row>
      <xdr:rowOff>36739</xdr:rowOff>
    </xdr:from>
    <xdr:ext cx="198000" cy="198000"/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649" y="8665268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46504</xdr:colOff>
      <xdr:row>34</xdr:row>
      <xdr:rowOff>108857</xdr:rowOff>
    </xdr:from>
    <xdr:ext cx="314702" cy="248851"/>
    <xdr:sp macro="" textlink="">
      <xdr:nvSpPr>
        <xdr:cNvPr id="73" name="TextBox 72"/>
        <xdr:cNvSpPr txBox="1"/>
      </xdr:nvSpPr>
      <xdr:spPr>
        <a:xfrm>
          <a:off x="2085975" y="850206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4</xdr:col>
      <xdr:colOff>478211</xdr:colOff>
      <xdr:row>35</xdr:row>
      <xdr:rowOff>36739</xdr:rowOff>
    </xdr:from>
    <xdr:ext cx="198000" cy="198000"/>
    <xdr:pic>
      <xdr:nvPicPr>
        <xdr:cNvPr id="74" name="Picture 7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4770" y="8665268"/>
          <a:ext cx="198000" cy="198000"/>
        </a:xfrm>
        <a:prstGeom prst="rect">
          <a:avLst/>
        </a:prstGeom>
      </xdr:spPr>
    </xdr:pic>
    <xdr:clientData/>
  </xdr:oneCellAnchor>
  <xdr:oneCellAnchor>
    <xdr:from>
      <xdr:col>7</xdr:col>
      <xdr:colOff>43142</xdr:colOff>
      <xdr:row>35</xdr:row>
      <xdr:rowOff>35059</xdr:rowOff>
    </xdr:from>
    <xdr:ext cx="190499" cy="190499"/>
    <xdr:pic>
      <xdr:nvPicPr>
        <xdr:cNvPr id="75" name="Picture 7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289" y="8663588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436467</xdr:colOff>
      <xdr:row>35</xdr:row>
      <xdr:rowOff>36739</xdr:rowOff>
    </xdr:from>
    <xdr:ext cx="190800" cy="190800"/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938" y="8665268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402890</xdr:colOff>
      <xdr:row>35</xdr:row>
      <xdr:rowOff>36739</xdr:rowOff>
    </xdr:from>
    <xdr:ext cx="198000" cy="198000"/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1537" y="8665268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37821</xdr:colOff>
      <xdr:row>35</xdr:row>
      <xdr:rowOff>31937</xdr:rowOff>
    </xdr:from>
    <xdr:ext cx="198000" cy="198000"/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171" y="8737787"/>
          <a:ext cx="198000" cy="198000"/>
        </a:xfrm>
        <a:prstGeom prst="rect">
          <a:avLst/>
        </a:prstGeom>
      </xdr:spPr>
    </xdr:pic>
    <xdr:clientData/>
  </xdr:oneCellAnchor>
  <xdr:oneCellAnchor>
    <xdr:from>
      <xdr:col>14</xdr:col>
      <xdr:colOff>100293</xdr:colOff>
      <xdr:row>35</xdr:row>
      <xdr:rowOff>23853</xdr:rowOff>
    </xdr:from>
    <xdr:ext cx="190499" cy="190499"/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058" y="8652382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458881</xdr:colOff>
      <xdr:row>35</xdr:row>
      <xdr:rowOff>36739</xdr:rowOff>
    </xdr:from>
    <xdr:ext cx="190800" cy="190800"/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3528" y="8665268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390886</xdr:colOff>
      <xdr:row>35</xdr:row>
      <xdr:rowOff>36739</xdr:rowOff>
    </xdr:from>
    <xdr:ext cx="198000" cy="198000"/>
    <xdr:pic>
      <xdr:nvPicPr>
        <xdr:cNvPr id="81" name="Picture 8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8592" y="8665268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94971</xdr:colOff>
      <xdr:row>35</xdr:row>
      <xdr:rowOff>36739</xdr:rowOff>
    </xdr:from>
    <xdr:ext cx="198000" cy="198000"/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8796" y="8742589"/>
          <a:ext cx="198000" cy="198000"/>
        </a:xfrm>
        <a:prstGeom prst="rect">
          <a:avLst/>
        </a:prstGeom>
      </xdr:spPr>
    </xdr:pic>
    <xdr:clientData/>
  </xdr:oneCellAnchor>
  <xdr:oneCellAnchor>
    <xdr:from>
      <xdr:col>21</xdr:col>
      <xdr:colOff>101331</xdr:colOff>
      <xdr:row>33</xdr:row>
      <xdr:rowOff>31295</xdr:rowOff>
    </xdr:from>
    <xdr:ext cx="190800" cy="190800"/>
    <xdr:pic>
      <xdr:nvPicPr>
        <xdr:cNvPr id="84" name="Picture 8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155" y="8189177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184779</xdr:colOff>
      <xdr:row>27</xdr:row>
      <xdr:rowOff>26735</xdr:rowOff>
    </xdr:from>
    <xdr:ext cx="198000" cy="198561"/>
    <xdr:pic>
      <xdr:nvPicPr>
        <xdr:cNvPr id="85" name="Picture 8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6220" y="6772676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283189</xdr:colOff>
      <xdr:row>26</xdr:row>
      <xdr:rowOff>239006</xdr:rowOff>
    </xdr:from>
    <xdr:ext cx="314702" cy="248851"/>
    <xdr:sp macro="" textlink="">
      <xdr:nvSpPr>
        <xdr:cNvPr id="86" name="TextBox 85"/>
        <xdr:cNvSpPr txBox="1"/>
      </xdr:nvSpPr>
      <xdr:spPr>
        <a:xfrm>
          <a:off x="9124630" y="665997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194304</xdr:colOff>
      <xdr:row>30</xdr:row>
      <xdr:rowOff>79</xdr:rowOff>
    </xdr:from>
    <xdr:ext cx="198000" cy="198000"/>
    <xdr:pic>
      <xdr:nvPicPr>
        <xdr:cNvPr id="87" name="Picture 8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5745" y="7451991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292714</xdr:colOff>
      <xdr:row>29</xdr:row>
      <xdr:rowOff>121103</xdr:rowOff>
    </xdr:from>
    <xdr:ext cx="314702" cy="248851"/>
    <xdr:sp macro="" textlink="">
      <xdr:nvSpPr>
        <xdr:cNvPr id="88" name="TextBox 87"/>
        <xdr:cNvSpPr txBox="1"/>
      </xdr:nvSpPr>
      <xdr:spPr>
        <a:xfrm>
          <a:off x="9134155" y="733769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177335</xdr:colOff>
      <xdr:row>33</xdr:row>
      <xdr:rowOff>31295</xdr:rowOff>
    </xdr:from>
    <xdr:ext cx="198000" cy="198000"/>
    <xdr:pic>
      <xdr:nvPicPr>
        <xdr:cNvPr id="89" name="Picture 8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8776" y="8189177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275745</xdr:colOff>
      <xdr:row>32</xdr:row>
      <xdr:rowOff>161924</xdr:rowOff>
    </xdr:from>
    <xdr:ext cx="314702" cy="248851"/>
    <xdr:sp macro="" textlink="">
      <xdr:nvSpPr>
        <xdr:cNvPr id="90" name="TextBox 89"/>
        <xdr:cNvSpPr txBox="1"/>
      </xdr:nvSpPr>
      <xdr:spPr>
        <a:xfrm>
          <a:off x="9117186" y="808448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12</xdr:col>
      <xdr:colOff>352425</xdr:colOff>
      <xdr:row>39</xdr:row>
      <xdr:rowOff>104775</xdr:rowOff>
    </xdr:from>
    <xdr:ext cx="184731" cy="264560"/>
    <xdr:sp macro="" textlink="">
      <xdr:nvSpPr>
        <xdr:cNvPr id="91" name="TextBox 90"/>
        <xdr:cNvSpPr txBox="1"/>
      </xdr:nvSpPr>
      <xdr:spPr>
        <a:xfrm>
          <a:off x="6915150" y="87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21</xdr:col>
      <xdr:colOff>99891</xdr:colOff>
      <xdr:row>38</xdr:row>
      <xdr:rowOff>314887</xdr:rowOff>
    </xdr:from>
    <xdr:ext cx="209549" cy="210110"/>
    <xdr:pic>
      <xdr:nvPicPr>
        <xdr:cNvPr id="92" name="Picture 91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15" y="9526122"/>
          <a:ext cx="209549" cy="21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484493</xdr:colOff>
      <xdr:row>47</xdr:row>
      <xdr:rowOff>25533</xdr:rowOff>
    </xdr:from>
    <xdr:ext cx="190800" cy="190800"/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75" y="11455533"/>
          <a:ext cx="190800" cy="190800"/>
        </a:xfrm>
        <a:prstGeom prst="rect">
          <a:avLst/>
        </a:prstGeom>
      </xdr:spPr>
    </xdr:pic>
    <xdr:clientData/>
  </xdr:oneCellAnchor>
  <xdr:oneCellAnchor>
    <xdr:from>
      <xdr:col>2</xdr:col>
      <xdr:colOff>395689</xdr:colOff>
      <xdr:row>47</xdr:row>
      <xdr:rowOff>36739</xdr:rowOff>
    </xdr:from>
    <xdr:ext cx="198000" cy="198000"/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042" y="11466739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399768</xdr:colOff>
      <xdr:row>47</xdr:row>
      <xdr:rowOff>35058</xdr:rowOff>
    </xdr:from>
    <xdr:ext cx="198000" cy="198000"/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2793" y="11741283"/>
          <a:ext cx="198000" cy="198000"/>
        </a:xfrm>
        <a:prstGeom prst="rect">
          <a:avLst/>
        </a:prstGeom>
      </xdr:spPr>
    </xdr:pic>
    <xdr:clientData/>
  </xdr:oneCellAnchor>
  <xdr:oneCellAnchor>
    <xdr:from>
      <xdr:col>4</xdr:col>
      <xdr:colOff>84203</xdr:colOff>
      <xdr:row>46</xdr:row>
      <xdr:rowOff>100053</xdr:rowOff>
    </xdr:from>
    <xdr:ext cx="314702" cy="248851"/>
    <xdr:sp macro="" textlink="">
      <xdr:nvSpPr>
        <xdr:cNvPr id="97" name="TextBox 96"/>
        <xdr:cNvSpPr txBox="1"/>
      </xdr:nvSpPr>
      <xdr:spPr>
        <a:xfrm>
          <a:off x="2123674" y="1129472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4</xdr:col>
      <xdr:colOff>478930</xdr:colOff>
      <xdr:row>47</xdr:row>
      <xdr:rowOff>25533</xdr:rowOff>
    </xdr:from>
    <xdr:ext cx="198000" cy="198000"/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255" y="11731758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63553</xdr:colOff>
      <xdr:row>46</xdr:row>
      <xdr:rowOff>112938</xdr:rowOff>
    </xdr:from>
    <xdr:ext cx="314702" cy="248851"/>
    <xdr:sp macro="" textlink="">
      <xdr:nvSpPr>
        <xdr:cNvPr id="99" name="TextBox 98"/>
        <xdr:cNvSpPr txBox="1"/>
      </xdr:nvSpPr>
      <xdr:spPr>
        <a:xfrm>
          <a:off x="2383171" y="1130761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7</xdr:col>
      <xdr:colOff>66676</xdr:colOff>
      <xdr:row>47</xdr:row>
      <xdr:rowOff>23853</xdr:rowOff>
    </xdr:from>
    <xdr:ext cx="190499" cy="190499"/>
    <xdr:pic>
      <xdr:nvPicPr>
        <xdr:cNvPr id="100" name="Picture 9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264" y="11453853"/>
          <a:ext cx="190499" cy="190499"/>
        </a:xfrm>
        <a:prstGeom prst="rect">
          <a:avLst/>
        </a:prstGeom>
      </xdr:spPr>
    </xdr:pic>
    <xdr:clientData/>
  </xdr:oneCellAnchor>
  <xdr:oneCellAnchor>
    <xdr:from>
      <xdr:col>8</xdr:col>
      <xdr:colOff>426062</xdr:colOff>
      <xdr:row>47</xdr:row>
      <xdr:rowOff>25534</xdr:rowOff>
    </xdr:from>
    <xdr:ext cx="190800" cy="190800"/>
    <xdr:pic>
      <xdr:nvPicPr>
        <xdr:cNvPr id="101" name="Picture 10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533" y="11455534"/>
          <a:ext cx="190800" cy="190800"/>
        </a:xfrm>
        <a:prstGeom prst="rect">
          <a:avLst/>
        </a:prstGeom>
      </xdr:spPr>
    </xdr:pic>
    <xdr:clientData/>
  </xdr:oneCellAnchor>
  <xdr:oneCellAnchor>
    <xdr:from>
      <xdr:col>9</xdr:col>
      <xdr:colOff>411696</xdr:colOff>
      <xdr:row>47</xdr:row>
      <xdr:rowOff>34338</xdr:rowOff>
    </xdr:from>
    <xdr:ext cx="198000" cy="198000"/>
    <xdr:pic>
      <xdr:nvPicPr>
        <xdr:cNvPr id="102" name="Picture 10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0343" y="11464338"/>
          <a:ext cx="198000" cy="198000"/>
        </a:xfrm>
        <a:prstGeom prst="rect">
          <a:avLst/>
        </a:prstGeom>
      </xdr:spPr>
    </xdr:pic>
    <xdr:clientData/>
  </xdr:oneCellAnchor>
  <xdr:oneCellAnchor>
    <xdr:from>
      <xdr:col>10</xdr:col>
      <xdr:colOff>17046</xdr:colOff>
      <xdr:row>46</xdr:row>
      <xdr:rowOff>99333</xdr:rowOff>
    </xdr:from>
    <xdr:ext cx="314702" cy="248851"/>
    <xdr:sp macro="" textlink="">
      <xdr:nvSpPr>
        <xdr:cNvPr id="103" name="TextBox 102"/>
        <xdr:cNvSpPr txBox="1"/>
      </xdr:nvSpPr>
      <xdr:spPr>
        <a:xfrm>
          <a:off x="4028752" y="1129400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10</xdr:col>
      <xdr:colOff>481972</xdr:colOff>
      <xdr:row>47</xdr:row>
      <xdr:rowOff>23532</xdr:rowOff>
    </xdr:from>
    <xdr:ext cx="198000" cy="198000"/>
    <xdr:pic>
      <xdr:nvPicPr>
        <xdr:cNvPr id="104" name="Picture 10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3678" y="11453532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80602</xdr:colOff>
      <xdr:row>46</xdr:row>
      <xdr:rowOff>95250</xdr:rowOff>
    </xdr:from>
    <xdr:ext cx="314702" cy="248851"/>
    <xdr:sp macro="" textlink="">
      <xdr:nvSpPr>
        <xdr:cNvPr id="105" name="TextBox 104"/>
        <xdr:cNvSpPr txBox="1"/>
      </xdr:nvSpPr>
      <xdr:spPr>
        <a:xfrm>
          <a:off x="4585367" y="1128992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35419</xdr:colOff>
      <xdr:row>47</xdr:row>
      <xdr:rowOff>23132</xdr:rowOff>
    </xdr:from>
    <xdr:ext cx="198000" cy="198000"/>
    <xdr:pic>
      <xdr:nvPicPr>
        <xdr:cNvPr id="106" name="Picture 10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769" y="11557907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97410</xdr:colOff>
      <xdr:row>46</xdr:row>
      <xdr:rowOff>65715</xdr:rowOff>
    </xdr:from>
    <xdr:ext cx="314702" cy="248851"/>
    <xdr:sp macro="" textlink="">
      <xdr:nvSpPr>
        <xdr:cNvPr id="107" name="TextBox 106"/>
        <xdr:cNvSpPr txBox="1"/>
      </xdr:nvSpPr>
      <xdr:spPr>
        <a:xfrm>
          <a:off x="5252116" y="1126039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100293</xdr:colOff>
      <xdr:row>47</xdr:row>
      <xdr:rowOff>35058</xdr:rowOff>
    </xdr:from>
    <xdr:ext cx="190499" cy="190499"/>
    <xdr:pic>
      <xdr:nvPicPr>
        <xdr:cNvPr id="108" name="Picture 10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058" y="11465058"/>
          <a:ext cx="190499" cy="190499"/>
        </a:xfrm>
        <a:prstGeom prst="rect">
          <a:avLst/>
        </a:prstGeom>
      </xdr:spPr>
    </xdr:pic>
    <xdr:clientData/>
  </xdr:oneCellAnchor>
  <xdr:oneCellAnchor>
    <xdr:from>
      <xdr:col>15</xdr:col>
      <xdr:colOff>436469</xdr:colOff>
      <xdr:row>47</xdr:row>
      <xdr:rowOff>9525</xdr:rowOff>
    </xdr:from>
    <xdr:ext cx="190800" cy="190800"/>
    <xdr:pic>
      <xdr:nvPicPr>
        <xdr:cNvPr id="109" name="Picture 10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116" y="11439525"/>
          <a:ext cx="190800" cy="190800"/>
        </a:xfrm>
        <a:prstGeom prst="rect">
          <a:avLst/>
        </a:prstGeom>
      </xdr:spPr>
    </xdr:pic>
    <xdr:clientData/>
  </xdr:oneCellAnchor>
  <xdr:oneCellAnchor>
    <xdr:from>
      <xdr:col>16</xdr:col>
      <xdr:colOff>393287</xdr:colOff>
      <xdr:row>47</xdr:row>
      <xdr:rowOff>23132</xdr:rowOff>
    </xdr:from>
    <xdr:ext cx="198000" cy="198000"/>
    <xdr:pic>
      <xdr:nvPicPr>
        <xdr:cNvPr id="110" name="Picture 10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0993" y="11453132"/>
          <a:ext cx="198000" cy="198000"/>
        </a:xfrm>
        <a:prstGeom prst="rect">
          <a:avLst/>
        </a:prstGeom>
      </xdr:spPr>
    </xdr:pic>
    <xdr:clientData/>
  </xdr:oneCellAnchor>
  <xdr:oneCellAnchor>
    <xdr:from>
      <xdr:col>17</xdr:col>
      <xdr:colOff>9843</xdr:colOff>
      <xdr:row>46</xdr:row>
      <xdr:rowOff>99332</xdr:rowOff>
    </xdr:from>
    <xdr:ext cx="314702" cy="248851"/>
    <xdr:sp macro="" textlink="">
      <xdr:nvSpPr>
        <xdr:cNvPr id="111" name="TextBox 110"/>
        <xdr:cNvSpPr txBox="1"/>
      </xdr:nvSpPr>
      <xdr:spPr>
        <a:xfrm>
          <a:off x="6800608" y="1129400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17</xdr:col>
      <xdr:colOff>479732</xdr:colOff>
      <xdr:row>47</xdr:row>
      <xdr:rowOff>20731</xdr:rowOff>
    </xdr:from>
    <xdr:ext cx="198000" cy="198000"/>
    <xdr:pic>
      <xdr:nvPicPr>
        <xdr:cNvPr id="112" name="Picture 1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085" y="11450731"/>
          <a:ext cx="198000" cy="198000"/>
        </a:xfrm>
        <a:prstGeom prst="rect">
          <a:avLst/>
        </a:prstGeom>
      </xdr:spPr>
    </xdr:pic>
    <xdr:clientData/>
  </xdr:oneCellAnchor>
  <xdr:oneCellAnchor>
    <xdr:from>
      <xdr:col>18</xdr:col>
      <xdr:colOff>89566</xdr:colOff>
      <xdr:row>46</xdr:row>
      <xdr:rowOff>104775</xdr:rowOff>
    </xdr:from>
    <xdr:ext cx="314702" cy="248851"/>
    <xdr:sp macro="" textlink="">
      <xdr:nvSpPr>
        <xdr:cNvPr id="113" name="TextBox 112"/>
        <xdr:cNvSpPr txBox="1"/>
      </xdr:nvSpPr>
      <xdr:spPr>
        <a:xfrm>
          <a:off x="7319041" y="11401425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19</xdr:col>
      <xdr:colOff>208909</xdr:colOff>
      <xdr:row>46</xdr:row>
      <xdr:rowOff>119344</xdr:rowOff>
    </xdr:from>
    <xdr:ext cx="314702" cy="248851"/>
    <xdr:sp macro="" textlink="">
      <xdr:nvSpPr>
        <xdr:cNvPr id="115" name="TextBox 114"/>
        <xdr:cNvSpPr txBox="1"/>
      </xdr:nvSpPr>
      <xdr:spPr>
        <a:xfrm>
          <a:off x="7952734" y="1141599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21</xdr:col>
      <xdr:colOff>101331</xdr:colOff>
      <xdr:row>45</xdr:row>
      <xdr:rowOff>17688</xdr:rowOff>
    </xdr:from>
    <xdr:ext cx="190800" cy="190800"/>
    <xdr:pic>
      <xdr:nvPicPr>
        <xdr:cNvPr id="117" name="Picture 1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155" y="10977041"/>
          <a:ext cx="190800" cy="190800"/>
        </a:xfrm>
        <a:prstGeom prst="rect">
          <a:avLst/>
        </a:prstGeom>
      </xdr:spPr>
    </xdr:pic>
    <xdr:clientData/>
  </xdr:oneCellAnchor>
  <xdr:oneCellAnchor>
    <xdr:from>
      <xdr:col>22</xdr:col>
      <xdr:colOff>161568</xdr:colOff>
      <xdr:row>39</xdr:row>
      <xdr:rowOff>12327</xdr:rowOff>
    </xdr:from>
    <xdr:ext cx="198000" cy="198561"/>
    <xdr:pic>
      <xdr:nvPicPr>
        <xdr:cNvPr id="118" name="Picture 1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3009" y="9548533"/>
          <a:ext cx="198000" cy="198561"/>
        </a:xfrm>
        <a:prstGeom prst="rect">
          <a:avLst/>
        </a:prstGeom>
      </xdr:spPr>
    </xdr:pic>
    <xdr:clientData/>
  </xdr:oneCellAnchor>
  <xdr:oneCellAnchor>
    <xdr:from>
      <xdr:col>22</xdr:col>
      <xdr:colOff>259978</xdr:colOff>
      <xdr:row>38</xdr:row>
      <xdr:rowOff>222998</xdr:rowOff>
    </xdr:from>
    <xdr:ext cx="314702" cy="248851"/>
    <xdr:sp macro="" textlink="">
      <xdr:nvSpPr>
        <xdr:cNvPr id="119" name="TextBox 118"/>
        <xdr:cNvSpPr txBox="1"/>
      </xdr:nvSpPr>
      <xdr:spPr>
        <a:xfrm>
          <a:off x="9101419" y="9434233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22</xdr:col>
      <xdr:colOff>180697</xdr:colOff>
      <xdr:row>42</xdr:row>
      <xdr:rowOff>17688</xdr:rowOff>
    </xdr:from>
    <xdr:ext cx="198000" cy="198000"/>
    <xdr:pic>
      <xdr:nvPicPr>
        <xdr:cNvPr id="120" name="Picture 11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2138" y="10271070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279107</xdr:colOff>
      <xdr:row>41</xdr:row>
      <xdr:rowOff>148317</xdr:rowOff>
    </xdr:from>
    <xdr:ext cx="314702" cy="248851"/>
    <xdr:sp macro="" textlink="">
      <xdr:nvSpPr>
        <xdr:cNvPr id="121" name="TextBox 120"/>
        <xdr:cNvSpPr txBox="1"/>
      </xdr:nvSpPr>
      <xdr:spPr>
        <a:xfrm>
          <a:off x="9120548" y="1016637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22</xdr:col>
      <xdr:colOff>174934</xdr:colOff>
      <xdr:row>45</xdr:row>
      <xdr:rowOff>17688</xdr:rowOff>
    </xdr:from>
    <xdr:ext cx="198000" cy="198000"/>
    <xdr:pic>
      <xdr:nvPicPr>
        <xdr:cNvPr id="122" name="Picture 1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6375" y="10977041"/>
          <a:ext cx="198000" cy="198000"/>
        </a:xfrm>
        <a:prstGeom prst="rect">
          <a:avLst/>
        </a:prstGeom>
      </xdr:spPr>
    </xdr:pic>
    <xdr:clientData/>
  </xdr:oneCellAnchor>
  <xdr:oneCellAnchor>
    <xdr:from>
      <xdr:col>22</xdr:col>
      <xdr:colOff>273344</xdr:colOff>
      <xdr:row>44</xdr:row>
      <xdr:rowOff>148317</xdr:rowOff>
    </xdr:from>
    <xdr:ext cx="314702" cy="248851"/>
    <xdr:sp macro="" textlink="">
      <xdr:nvSpPr>
        <xdr:cNvPr id="123" name="TextBox 122"/>
        <xdr:cNvSpPr txBox="1"/>
      </xdr:nvSpPr>
      <xdr:spPr>
        <a:xfrm>
          <a:off x="9114785" y="1087234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twoCellAnchor editAs="oneCell">
    <xdr:from>
      <xdr:col>0</xdr:col>
      <xdr:colOff>136070</xdr:colOff>
      <xdr:row>51</xdr:row>
      <xdr:rowOff>177692</xdr:rowOff>
    </xdr:from>
    <xdr:to>
      <xdr:col>1</xdr:col>
      <xdr:colOff>33454</xdr:colOff>
      <xdr:row>53</xdr:row>
      <xdr:rowOff>1278</xdr:rowOff>
    </xdr:to>
    <xdr:pic>
      <xdr:nvPicPr>
        <xdr:cNvPr id="124" name="Picture 123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13075663"/>
          <a:ext cx="244766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171852</xdr:colOff>
      <xdr:row>54</xdr:row>
      <xdr:rowOff>482</xdr:rowOff>
    </xdr:from>
    <xdr:ext cx="190499" cy="190499"/>
    <xdr:pic>
      <xdr:nvPicPr>
        <xdr:cNvPr id="125" name="Picture 1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52" y="13481158"/>
          <a:ext cx="190499" cy="190499"/>
        </a:xfrm>
        <a:prstGeom prst="rect">
          <a:avLst/>
        </a:prstGeom>
      </xdr:spPr>
    </xdr:pic>
    <xdr:clientData/>
  </xdr:oneCellAnchor>
  <xdr:oneCellAnchor>
    <xdr:from>
      <xdr:col>0</xdr:col>
      <xdr:colOff>158167</xdr:colOff>
      <xdr:row>56</xdr:row>
      <xdr:rowOff>10966</xdr:rowOff>
    </xdr:from>
    <xdr:ext cx="190800" cy="190800"/>
    <xdr:pic>
      <xdr:nvPicPr>
        <xdr:cNvPr id="126" name="Picture 12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67" y="13872642"/>
          <a:ext cx="190800" cy="190800"/>
        </a:xfrm>
        <a:prstGeom prst="rect">
          <a:avLst/>
        </a:prstGeom>
      </xdr:spPr>
    </xdr:pic>
    <xdr:clientData/>
  </xdr:oneCellAnchor>
  <xdr:oneCellAnchor>
    <xdr:from>
      <xdr:col>0</xdr:col>
      <xdr:colOff>130198</xdr:colOff>
      <xdr:row>57</xdr:row>
      <xdr:rowOff>170331</xdr:rowOff>
    </xdr:from>
    <xdr:ext cx="198000" cy="198000"/>
    <xdr:pic>
      <xdr:nvPicPr>
        <xdr:cNvPr id="127" name="Picture 12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98" y="14233713"/>
          <a:ext cx="198000" cy="198000"/>
        </a:xfrm>
        <a:prstGeom prst="rect">
          <a:avLst/>
        </a:prstGeom>
      </xdr:spPr>
    </xdr:pic>
    <xdr:clientData/>
  </xdr:oneCellAnchor>
  <xdr:oneCellAnchor>
    <xdr:from>
      <xdr:col>0</xdr:col>
      <xdr:colOff>228608</xdr:colOff>
      <xdr:row>57</xdr:row>
      <xdr:rowOff>56031</xdr:rowOff>
    </xdr:from>
    <xdr:ext cx="673774" cy="248851"/>
    <xdr:sp macro="" textlink="">
      <xdr:nvSpPr>
        <xdr:cNvPr id="128" name="TextBox 127"/>
        <xdr:cNvSpPr txBox="1"/>
      </xdr:nvSpPr>
      <xdr:spPr>
        <a:xfrm>
          <a:off x="228608" y="14119413"/>
          <a:ext cx="673774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r>
            <a:rPr lang="az-Latn-AZ" sz="1000"/>
            <a:t>/36/24</a:t>
          </a:r>
          <a:endParaRPr lang="ru-RU" sz="1000"/>
        </a:p>
      </xdr:txBody>
    </xdr:sp>
    <xdr:clientData/>
  </xdr:oneCellAnchor>
  <xdr:oneCellAnchor>
    <xdr:from>
      <xdr:col>23</xdr:col>
      <xdr:colOff>291591</xdr:colOff>
      <xdr:row>2</xdr:row>
      <xdr:rowOff>314887</xdr:rowOff>
    </xdr:from>
    <xdr:ext cx="209549" cy="214111"/>
    <xdr:pic>
      <xdr:nvPicPr>
        <xdr:cNvPr id="129" name="Picture 128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0915" y="931211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330652</xdr:colOff>
      <xdr:row>6</xdr:row>
      <xdr:rowOff>19051</xdr:rowOff>
    </xdr:from>
    <xdr:ext cx="190499" cy="190499"/>
    <xdr:pic>
      <xdr:nvPicPr>
        <xdr:cNvPr id="130" name="Picture 1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9527" y="1676401"/>
          <a:ext cx="190499" cy="190499"/>
        </a:xfrm>
        <a:prstGeom prst="rect">
          <a:avLst/>
        </a:prstGeom>
      </xdr:spPr>
    </xdr:pic>
    <xdr:clientData/>
  </xdr:oneCellAnchor>
  <xdr:oneCellAnchor>
    <xdr:from>
      <xdr:col>23</xdr:col>
      <xdr:colOff>321127</xdr:colOff>
      <xdr:row>9</xdr:row>
      <xdr:rowOff>17689</xdr:rowOff>
    </xdr:from>
    <xdr:ext cx="190800" cy="190800"/>
    <xdr:pic>
      <xdr:nvPicPr>
        <xdr:cNvPr id="131" name="Picture 13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0002" y="2389414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302756</xdr:colOff>
      <xdr:row>14</xdr:row>
      <xdr:rowOff>111098</xdr:rowOff>
    </xdr:from>
    <xdr:ext cx="198000" cy="202562"/>
    <xdr:pic>
      <xdr:nvPicPr>
        <xdr:cNvPr id="132" name="Picture 13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1081" y="3673448"/>
          <a:ext cx="198000" cy="202562"/>
        </a:xfrm>
        <a:prstGeom prst="rect">
          <a:avLst/>
        </a:prstGeom>
      </xdr:spPr>
    </xdr:pic>
    <xdr:clientData/>
  </xdr:oneCellAnchor>
  <xdr:oneCellAnchor>
    <xdr:from>
      <xdr:col>23</xdr:col>
      <xdr:colOff>401166</xdr:colOff>
      <xdr:row>14</xdr:row>
      <xdr:rowOff>9046</xdr:rowOff>
    </xdr:from>
    <xdr:ext cx="314702" cy="248851"/>
    <xdr:sp macro="" textlink="">
      <xdr:nvSpPr>
        <xdr:cNvPr id="133" name="TextBox 132"/>
        <xdr:cNvSpPr txBox="1"/>
      </xdr:nvSpPr>
      <xdr:spPr>
        <a:xfrm>
          <a:off x="9859491" y="357139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23</xdr:col>
      <xdr:colOff>310280</xdr:colOff>
      <xdr:row>18</xdr:row>
      <xdr:rowOff>36738</xdr:rowOff>
    </xdr:from>
    <xdr:ext cx="198000" cy="198000"/>
    <xdr:pic>
      <xdr:nvPicPr>
        <xdr:cNvPr id="134" name="Picture 13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1455" y="4808763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408690</xdr:colOff>
      <xdr:row>17</xdr:row>
      <xdr:rowOff>167367</xdr:rowOff>
    </xdr:from>
    <xdr:ext cx="314702" cy="248851"/>
    <xdr:sp macro="" textlink="">
      <xdr:nvSpPr>
        <xdr:cNvPr id="135" name="TextBox 134"/>
        <xdr:cNvSpPr txBox="1"/>
      </xdr:nvSpPr>
      <xdr:spPr>
        <a:xfrm>
          <a:off x="9809865" y="47012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292911</xdr:colOff>
      <xdr:row>21</xdr:row>
      <xdr:rowOff>43862</xdr:rowOff>
    </xdr:from>
    <xdr:ext cx="198000" cy="198000"/>
    <xdr:pic>
      <xdr:nvPicPr>
        <xdr:cNvPr id="136" name="Picture 13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4086" y="5530262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402527</xdr:colOff>
      <xdr:row>20</xdr:row>
      <xdr:rowOff>163285</xdr:rowOff>
    </xdr:from>
    <xdr:ext cx="314702" cy="248851"/>
    <xdr:sp macro="" textlink="">
      <xdr:nvSpPr>
        <xdr:cNvPr id="137" name="TextBox 136"/>
        <xdr:cNvSpPr txBox="1"/>
      </xdr:nvSpPr>
      <xdr:spPr>
        <a:xfrm>
          <a:off x="9803702" y="541156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23</xdr:col>
      <xdr:colOff>269178</xdr:colOff>
      <xdr:row>27</xdr:row>
      <xdr:rowOff>23534</xdr:rowOff>
    </xdr:from>
    <xdr:ext cx="209549" cy="214111"/>
    <xdr:pic>
      <xdr:nvPicPr>
        <xdr:cNvPr id="138" name="Picture 137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707" y="6769475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301757</xdr:colOff>
      <xdr:row>30</xdr:row>
      <xdr:rowOff>32658</xdr:rowOff>
    </xdr:from>
    <xdr:ext cx="190499" cy="190499"/>
    <xdr:pic>
      <xdr:nvPicPr>
        <xdr:cNvPr id="139" name="Picture 13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2286" y="7484570"/>
          <a:ext cx="190499" cy="190499"/>
        </a:xfrm>
        <a:prstGeom prst="rect">
          <a:avLst/>
        </a:prstGeom>
      </xdr:spPr>
    </xdr:pic>
    <xdr:clientData/>
  </xdr:oneCellAnchor>
  <xdr:oneCellAnchor>
    <xdr:from>
      <xdr:col>23</xdr:col>
      <xdr:colOff>274622</xdr:colOff>
      <xdr:row>33</xdr:row>
      <xdr:rowOff>31295</xdr:rowOff>
    </xdr:from>
    <xdr:ext cx="190800" cy="190800"/>
    <xdr:pic>
      <xdr:nvPicPr>
        <xdr:cNvPr id="140" name="Picture 13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5151" y="8189177"/>
          <a:ext cx="190800" cy="190800"/>
        </a:xfrm>
        <a:prstGeom prst="rect">
          <a:avLst/>
        </a:prstGeom>
      </xdr:spPr>
    </xdr:pic>
    <xdr:clientData/>
  </xdr:oneCellAnchor>
  <xdr:oneCellAnchor>
    <xdr:from>
      <xdr:col>23</xdr:col>
      <xdr:colOff>300276</xdr:colOff>
      <xdr:row>39</xdr:row>
      <xdr:rowOff>15849</xdr:rowOff>
    </xdr:from>
    <xdr:ext cx="198000" cy="202562"/>
    <xdr:pic>
      <xdr:nvPicPr>
        <xdr:cNvPr id="141" name="Picture 14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9151" y="8702649"/>
          <a:ext cx="198000" cy="202562"/>
        </a:xfrm>
        <a:prstGeom prst="rect">
          <a:avLst/>
        </a:prstGeom>
      </xdr:spPr>
    </xdr:pic>
    <xdr:clientData/>
  </xdr:oneCellAnchor>
  <xdr:oneCellAnchor>
    <xdr:from>
      <xdr:col>23</xdr:col>
      <xdr:colOff>398686</xdr:colOff>
      <xdr:row>38</xdr:row>
      <xdr:rowOff>206349</xdr:rowOff>
    </xdr:from>
    <xdr:ext cx="314702" cy="248851"/>
    <xdr:sp macro="" textlink="">
      <xdr:nvSpPr>
        <xdr:cNvPr id="142" name="TextBox 141"/>
        <xdr:cNvSpPr txBox="1"/>
      </xdr:nvSpPr>
      <xdr:spPr>
        <a:xfrm>
          <a:off x="14257561" y="856929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23</xdr:col>
      <xdr:colOff>263537</xdr:colOff>
      <xdr:row>42</xdr:row>
      <xdr:rowOff>17688</xdr:rowOff>
    </xdr:from>
    <xdr:ext cx="198000" cy="198000"/>
    <xdr:pic>
      <xdr:nvPicPr>
        <xdr:cNvPr id="143" name="Picture 14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2412" y="9428388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361947</xdr:colOff>
      <xdr:row>41</xdr:row>
      <xdr:rowOff>148317</xdr:rowOff>
    </xdr:from>
    <xdr:ext cx="314702" cy="248851"/>
    <xdr:sp macro="" textlink="">
      <xdr:nvSpPr>
        <xdr:cNvPr id="144" name="TextBox 143"/>
        <xdr:cNvSpPr txBox="1"/>
      </xdr:nvSpPr>
      <xdr:spPr>
        <a:xfrm>
          <a:off x="14220822" y="932089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23</xdr:col>
      <xdr:colOff>243126</xdr:colOff>
      <xdr:row>45</xdr:row>
      <xdr:rowOff>4081</xdr:rowOff>
    </xdr:from>
    <xdr:ext cx="198000" cy="198000"/>
    <xdr:pic>
      <xdr:nvPicPr>
        <xdr:cNvPr id="145" name="Picture 14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1451" y="11062606"/>
          <a:ext cx="198000" cy="198000"/>
        </a:xfrm>
        <a:prstGeom prst="rect">
          <a:avLst/>
        </a:prstGeom>
      </xdr:spPr>
    </xdr:pic>
    <xdr:clientData/>
  </xdr:oneCellAnchor>
  <xdr:oneCellAnchor>
    <xdr:from>
      <xdr:col>23</xdr:col>
      <xdr:colOff>341536</xdr:colOff>
      <xdr:row>44</xdr:row>
      <xdr:rowOff>134710</xdr:rowOff>
    </xdr:from>
    <xdr:ext cx="314702" cy="248851"/>
    <xdr:sp macro="" textlink="">
      <xdr:nvSpPr>
        <xdr:cNvPr id="146" name="TextBox 145"/>
        <xdr:cNvSpPr txBox="1"/>
      </xdr:nvSpPr>
      <xdr:spPr>
        <a:xfrm>
          <a:off x="9799861" y="10955110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24</xdr:col>
      <xdr:colOff>222756</xdr:colOff>
      <xdr:row>10</xdr:row>
      <xdr:rowOff>19612</xdr:rowOff>
    </xdr:from>
    <xdr:ext cx="209549" cy="214111"/>
    <xdr:pic>
      <xdr:nvPicPr>
        <xdr:cNvPr id="147" name="Picture 146" descr="C:\Users\user\AppData\Local\Microsoft\Windows\Temporary Internet Files\Content.IE5\KY1JWXH4\512px-Calendar_font_awesome.svg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7697" y="2608171"/>
          <a:ext cx="209549" cy="21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24</xdr:col>
      <xdr:colOff>241805</xdr:colOff>
      <xdr:row>13</xdr:row>
      <xdr:rowOff>160565</xdr:rowOff>
    </xdr:from>
    <xdr:ext cx="190499" cy="190499"/>
    <xdr:pic>
      <xdr:nvPicPr>
        <xdr:cNvPr id="148" name="Picture 1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6746" y="3466300"/>
          <a:ext cx="190499" cy="190499"/>
        </a:xfrm>
        <a:prstGeom prst="rect">
          <a:avLst/>
        </a:prstGeom>
      </xdr:spPr>
    </xdr:pic>
    <xdr:clientData/>
  </xdr:oneCellAnchor>
  <xdr:oneCellAnchor>
    <xdr:from>
      <xdr:col>24</xdr:col>
      <xdr:colOff>245168</xdr:colOff>
      <xdr:row>16</xdr:row>
      <xdr:rowOff>61232</xdr:rowOff>
    </xdr:from>
    <xdr:ext cx="190800" cy="190800"/>
    <xdr:pic>
      <xdr:nvPicPr>
        <xdr:cNvPr id="149" name="Picture 14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109" y="4151379"/>
          <a:ext cx="190800" cy="190800"/>
        </a:xfrm>
        <a:prstGeom prst="rect">
          <a:avLst/>
        </a:prstGeom>
      </xdr:spPr>
    </xdr:pic>
    <xdr:clientData/>
  </xdr:oneCellAnchor>
  <xdr:oneCellAnchor>
    <xdr:from>
      <xdr:col>24</xdr:col>
      <xdr:colOff>157401</xdr:colOff>
      <xdr:row>28</xdr:row>
      <xdr:rowOff>30817</xdr:rowOff>
    </xdr:from>
    <xdr:ext cx="198000" cy="202562"/>
    <xdr:pic>
      <xdr:nvPicPr>
        <xdr:cNvPr id="150" name="Picture 14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9151" y="7069792"/>
          <a:ext cx="198000" cy="202562"/>
        </a:xfrm>
        <a:prstGeom prst="rect">
          <a:avLst/>
        </a:prstGeom>
      </xdr:spPr>
    </xdr:pic>
    <xdr:clientData/>
  </xdr:oneCellAnchor>
  <xdr:oneCellAnchor>
    <xdr:from>
      <xdr:col>24</xdr:col>
      <xdr:colOff>255811</xdr:colOff>
      <xdr:row>27</xdr:row>
      <xdr:rowOff>85247</xdr:rowOff>
    </xdr:from>
    <xdr:ext cx="314702" cy="248851"/>
    <xdr:sp macro="" textlink="">
      <xdr:nvSpPr>
        <xdr:cNvPr id="151" name="TextBox 150"/>
        <xdr:cNvSpPr txBox="1"/>
      </xdr:nvSpPr>
      <xdr:spPr>
        <a:xfrm>
          <a:off x="10447561" y="688609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24</xdr:col>
      <xdr:colOff>173730</xdr:colOff>
      <xdr:row>31</xdr:row>
      <xdr:rowOff>17688</xdr:rowOff>
    </xdr:from>
    <xdr:ext cx="198000" cy="198000"/>
    <xdr:pic>
      <xdr:nvPicPr>
        <xdr:cNvPr id="152" name="Picture 15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80" y="7771038"/>
          <a:ext cx="198000" cy="198000"/>
        </a:xfrm>
        <a:prstGeom prst="rect">
          <a:avLst/>
        </a:prstGeom>
      </xdr:spPr>
    </xdr:pic>
    <xdr:clientData/>
  </xdr:oneCellAnchor>
  <xdr:oneCellAnchor>
    <xdr:from>
      <xdr:col>24</xdr:col>
      <xdr:colOff>272140</xdr:colOff>
      <xdr:row>30</xdr:row>
      <xdr:rowOff>148317</xdr:rowOff>
    </xdr:from>
    <xdr:ext cx="314702" cy="248851"/>
    <xdr:sp macro="" textlink="">
      <xdr:nvSpPr>
        <xdr:cNvPr id="153" name="TextBox 152"/>
        <xdr:cNvSpPr txBox="1"/>
      </xdr:nvSpPr>
      <xdr:spPr>
        <a:xfrm>
          <a:off x="10463890" y="766354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24</xdr:col>
      <xdr:colOff>165566</xdr:colOff>
      <xdr:row>35</xdr:row>
      <xdr:rowOff>17689</xdr:rowOff>
    </xdr:from>
    <xdr:ext cx="198000" cy="198000"/>
    <xdr:pic>
      <xdr:nvPicPr>
        <xdr:cNvPr id="154" name="Picture 15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7316" y="8723539"/>
          <a:ext cx="198000" cy="198000"/>
        </a:xfrm>
        <a:prstGeom prst="rect">
          <a:avLst/>
        </a:prstGeom>
      </xdr:spPr>
    </xdr:pic>
    <xdr:clientData/>
  </xdr:oneCellAnchor>
  <xdr:oneCellAnchor>
    <xdr:from>
      <xdr:col>24</xdr:col>
      <xdr:colOff>254451</xdr:colOff>
      <xdr:row>34</xdr:row>
      <xdr:rowOff>81642</xdr:rowOff>
    </xdr:from>
    <xdr:ext cx="314702" cy="248851"/>
    <xdr:sp macro="" textlink="">
      <xdr:nvSpPr>
        <xdr:cNvPr id="155" name="TextBox 154"/>
        <xdr:cNvSpPr txBox="1"/>
      </xdr:nvSpPr>
      <xdr:spPr>
        <a:xfrm>
          <a:off x="10446201" y="85493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14</xdr:col>
      <xdr:colOff>352425</xdr:colOff>
      <xdr:row>15</xdr:row>
      <xdr:rowOff>104775</xdr:rowOff>
    </xdr:from>
    <xdr:ext cx="184731" cy="264560"/>
    <xdr:sp macro="" textlink="">
      <xdr:nvSpPr>
        <xdr:cNvPr id="156" name="TextBox 155"/>
        <xdr:cNvSpPr txBox="1"/>
      </xdr:nvSpPr>
      <xdr:spPr>
        <a:xfrm>
          <a:off x="747712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21</xdr:col>
      <xdr:colOff>95809</xdr:colOff>
      <xdr:row>30</xdr:row>
      <xdr:rowOff>19051</xdr:rowOff>
    </xdr:from>
    <xdr:ext cx="190499" cy="190499"/>
    <xdr:pic>
      <xdr:nvPicPr>
        <xdr:cNvPr id="158" name="Picture 15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2633" y="7470963"/>
          <a:ext cx="190499" cy="190499"/>
        </a:xfrm>
        <a:prstGeom prst="rect">
          <a:avLst/>
        </a:prstGeom>
      </xdr:spPr>
    </xdr:pic>
    <xdr:clientData/>
  </xdr:oneCellAnchor>
  <xdr:oneCellAnchor>
    <xdr:from>
      <xdr:col>21</xdr:col>
      <xdr:colOff>95809</xdr:colOff>
      <xdr:row>42</xdr:row>
      <xdr:rowOff>19051</xdr:rowOff>
    </xdr:from>
    <xdr:ext cx="190499" cy="190499"/>
    <xdr:pic>
      <xdr:nvPicPr>
        <xdr:cNvPr id="161" name="Picture 16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2633" y="10272433"/>
          <a:ext cx="190499" cy="190499"/>
        </a:xfrm>
        <a:prstGeom prst="rect">
          <a:avLst/>
        </a:prstGeom>
      </xdr:spPr>
    </xdr:pic>
    <xdr:clientData/>
  </xdr:oneCellAnchor>
  <xdr:oneCellAnchor>
    <xdr:from>
      <xdr:col>3</xdr:col>
      <xdr:colOff>334136</xdr:colOff>
      <xdr:row>23</xdr:row>
      <xdr:rowOff>129428</xdr:rowOff>
    </xdr:from>
    <xdr:ext cx="198000" cy="198000"/>
    <xdr:pic>
      <xdr:nvPicPr>
        <xdr:cNvPr id="162" name="Picture 16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636" y="5866840"/>
          <a:ext cx="198000" cy="198000"/>
        </a:xfrm>
        <a:prstGeom prst="rect">
          <a:avLst/>
        </a:prstGeom>
      </xdr:spPr>
    </xdr:pic>
    <xdr:clientData/>
  </xdr:oneCellAnchor>
  <xdr:oneCellAnchor>
    <xdr:from>
      <xdr:col>3</xdr:col>
      <xdr:colOff>12246</xdr:colOff>
      <xdr:row>34</xdr:row>
      <xdr:rowOff>110538</xdr:rowOff>
    </xdr:from>
    <xdr:ext cx="314702" cy="248851"/>
    <xdr:sp macro="" textlink="">
      <xdr:nvSpPr>
        <xdr:cNvPr id="163" name="TextBox 162"/>
        <xdr:cNvSpPr txBox="1"/>
      </xdr:nvSpPr>
      <xdr:spPr>
        <a:xfrm>
          <a:off x="1558658" y="850374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3</xdr:col>
      <xdr:colOff>403131</xdr:colOff>
      <xdr:row>35</xdr:row>
      <xdr:rowOff>35058</xdr:rowOff>
    </xdr:from>
    <xdr:ext cx="198000" cy="198000"/>
    <xdr:pic>
      <xdr:nvPicPr>
        <xdr:cNvPr id="164" name="Picture 16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156" y="8912358"/>
          <a:ext cx="198000" cy="198000"/>
        </a:xfrm>
        <a:prstGeom prst="rect">
          <a:avLst/>
        </a:prstGeom>
      </xdr:spPr>
    </xdr:pic>
    <xdr:clientData/>
  </xdr:oneCellAnchor>
  <xdr:oneCellAnchor>
    <xdr:from>
      <xdr:col>5</xdr:col>
      <xdr:colOff>74760</xdr:colOff>
      <xdr:row>34</xdr:row>
      <xdr:rowOff>110540</xdr:rowOff>
    </xdr:from>
    <xdr:ext cx="314702" cy="248851"/>
    <xdr:sp macro="" textlink="">
      <xdr:nvSpPr>
        <xdr:cNvPr id="165" name="TextBox 164"/>
        <xdr:cNvSpPr txBox="1"/>
      </xdr:nvSpPr>
      <xdr:spPr>
        <a:xfrm>
          <a:off x="2607289" y="8268422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10</xdr:col>
      <xdr:colOff>7442</xdr:colOff>
      <xdr:row>34</xdr:row>
      <xdr:rowOff>88125</xdr:rowOff>
    </xdr:from>
    <xdr:ext cx="314702" cy="248851"/>
    <xdr:sp macro="" textlink="">
      <xdr:nvSpPr>
        <xdr:cNvPr id="166" name="TextBox 165"/>
        <xdr:cNvSpPr txBox="1"/>
      </xdr:nvSpPr>
      <xdr:spPr>
        <a:xfrm>
          <a:off x="4019148" y="848133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10</xdr:col>
      <xdr:colOff>470767</xdr:colOff>
      <xdr:row>35</xdr:row>
      <xdr:rowOff>32657</xdr:rowOff>
    </xdr:from>
    <xdr:ext cx="198000" cy="198000"/>
    <xdr:pic>
      <xdr:nvPicPr>
        <xdr:cNvPr id="167" name="Picture 16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842" y="8909957"/>
          <a:ext cx="198000" cy="198000"/>
        </a:xfrm>
        <a:prstGeom prst="rect">
          <a:avLst/>
        </a:prstGeom>
      </xdr:spPr>
    </xdr:pic>
    <xdr:clientData/>
  </xdr:oneCellAnchor>
  <xdr:oneCellAnchor>
    <xdr:from>
      <xdr:col>11</xdr:col>
      <xdr:colOff>88285</xdr:colOff>
      <xdr:row>34</xdr:row>
      <xdr:rowOff>120061</xdr:rowOff>
    </xdr:from>
    <xdr:ext cx="314702" cy="248851"/>
    <xdr:sp macro="" textlink="">
      <xdr:nvSpPr>
        <xdr:cNvPr id="168" name="TextBox 167"/>
        <xdr:cNvSpPr txBox="1"/>
      </xdr:nvSpPr>
      <xdr:spPr>
        <a:xfrm>
          <a:off x="4749932" y="851326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1000"/>
        </a:p>
      </xdr:txBody>
    </xdr:sp>
    <xdr:clientData/>
  </xdr:oneCellAnchor>
  <xdr:oneCellAnchor>
    <xdr:from>
      <xdr:col>12</xdr:col>
      <xdr:colOff>117903</xdr:colOff>
      <xdr:row>34</xdr:row>
      <xdr:rowOff>101012</xdr:rowOff>
    </xdr:from>
    <xdr:ext cx="314702" cy="248851"/>
    <xdr:sp macro="" textlink="">
      <xdr:nvSpPr>
        <xdr:cNvPr id="169" name="TextBox 168"/>
        <xdr:cNvSpPr txBox="1"/>
      </xdr:nvSpPr>
      <xdr:spPr>
        <a:xfrm>
          <a:off x="5137578" y="856873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18</xdr:col>
      <xdr:colOff>5884</xdr:colOff>
      <xdr:row>35</xdr:row>
      <xdr:rowOff>28895</xdr:rowOff>
    </xdr:from>
    <xdr:ext cx="198000" cy="198000"/>
    <xdr:pic>
      <xdr:nvPicPr>
        <xdr:cNvPr id="170" name="Picture 16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296" y="8657424"/>
          <a:ext cx="198000" cy="198000"/>
        </a:xfrm>
        <a:prstGeom prst="rect">
          <a:avLst/>
        </a:prstGeom>
      </xdr:spPr>
    </xdr:pic>
    <xdr:clientData/>
  </xdr:oneCellAnchor>
  <xdr:oneCellAnchor>
    <xdr:from>
      <xdr:col>16</xdr:col>
      <xdr:colOff>478091</xdr:colOff>
      <xdr:row>34</xdr:row>
      <xdr:rowOff>74518</xdr:rowOff>
    </xdr:from>
    <xdr:ext cx="314702" cy="248851"/>
    <xdr:sp macro="" textlink="">
      <xdr:nvSpPr>
        <xdr:cNvPr id="171" name="TextBox 170"/>
        <xdr:cNvSpPr txBox="1"/>
      </xdr:nvSpPr>
      <xdr:spPr>
        <a:xfrm>
          <a:off x="6775797" y="8467724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1000"/>
        </a:p>
      </xdr:txBody>
    </xdr:sp>
    <xdr:clientData/>
  </xdr:oneCellAnchor>
  <xdr:oneCellAnchor>
    <xdr:from>
      <xdr:col>18</xdr:col>
      <xdr:colOff>37380</xdr:colOff>
      <xdr:row>34</xdr:row>
      <xdr:rowOff>64033</xdr:rowOff>
    </xdr:from>
    <xdr:ext cx="314702" cy="248851"/>
    <xdr:sp macro="" textlink="">
      <xdr:nvSpPr>
        <xdr:cNvPr id="172" name="TextBox 171"/>
        <xdr:cNvSpPr txBox="1"/>
      </xdr:nvSpPr>
      <xdr:spPr>
        <a:xfrm>
          <a:off x="7321204" y="8457239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36</a:t>
          </a:r>
          <a:endParaRPr lang="ru-RU" sz="800"/>
        </a:p>
      </xdr:txBody>
    </xdr:sp>
    <xdr:clientData/>
  </xdr:oneCellAnchor>
  <xdr:oneCellAnchor>
    <xdr:from>
      <xdr:col>19</xdr:col>
      <xdr:colOff>171930</xdr:colOff>
      <xdr:row>34</xdr:row>
      <xdr:rowOff>96691</xdr:rowOff>
    </xdr:from>
    <xdr:ext cx="314702" cy="248851"/>
    <xdr:sp macro="" textlink="">
      <xdr:nvSpPr>
        <xdr:cNvPr id="173" name="TextBox 172"/>
        <xdr:cNvSpPr txBox="1"/>
      </xdr:nvSpPr>
      <xdr:spPr>
        <a:xfrm>
          <a:off x="7915755" y="8564416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800"/>
        </a:p>
      </xdr:txBody>
    </xdr:sp>
    <xdr:clientData/>
  </xdr:oneCellAnchor>
  <xdr:oneCellAnchor>
    <xdr:from>
      <xdr:col>3</xdr:col>
      <xdr:colOff>3441</xdr:colOff>
      <xdr:row>46</xdr:row>
      <xdr:rowOff>135351</xdr:rowOff>
    </xdr:from>
    <xdr:ext cx="314702" cy="248851"/>
    <xdr:sp macro="" textlink="">
      <xdr:nvSpPr>
        <xdr:cNvPr id="174" name="TextBox 173"/>
        <xdr:cNvSpPr txBox="1"/>
      </xdr:nvSpPr>
      <xdr:spPr>
        <a:xfrm>
          <a:off x="1549853" y="11330027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twoCellAnchor editAs="oneCell">
    <xdr:from>
      <xdr:col>17</xdr:col>
      <xdr:colOff>347381</xdr:colOff>
      <xdr:row>60</xdr:row>
      <xdr:rowOff>134470</xdr:rowOff>
    </xdr:from>
    <xdr:to>
      <xdr:col>23</xdr:col>
      <xdr:colOff>678792</xdr:colOff>
      <xdr:row>64</xdr:row>
      <xdr:rowOff>175987</xdr:rowOff>
    </xdr:to>
    <xdr:pic>
      <xdr:nvPicPr>
        <xdr:cNvPr id="176" name="Picture 17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734" y="14601264"/>
          <a:ext cx="2942382" cy="803517"/>
        </a:xfrm>
        <a:prstGeom prst="rect">
          <a:avLst/>
        </a:prstGeom>
      </xdr:spPr>
    </xdr:pic>
    <xdr:clientData/>
  </xdr:twoCellAnchor>
  <xdr:oneCellAnchor>
    <xdr:from>
      <xdr:col>15</xdr:col>
      <xdr:colOff>447034</xdr:colOff>
      <xdr:row>11</xdr:row>
      <xdr:rowOff>23132</xdr:rowOff>
    </xdr:from>
    <xdr:ext cx="190800" cy="190800"/>
    <xdr:pic>
      <xdr:nvPicPr>
        <xdr:cNvPr id="182" name="Picture 18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0609" y="2880632"/>
          <a:ext cx="190800" cy="190800"/>
        </a:xfrm>
        <a:prstGeom prst="rect">
          <a:avLst/>
        </a:prstGeom>
      </xdr:spPr>
    </xdr:pic>
    <xdr:clientData/>
  </xdr:oneCellAnchor>
  <xdr:oneCellAnchor>
    <xdr:from>
      <xdr:col>19</xdr:col>
      <xdr:colOff>50304</xdr:colOff>
      <xdr:row>11</xdr:row>
      <xdr:rowOff>31937</xdr:rowOff>
    </xdr:from>
    <xdr:ext cx="198000" cy="198000"/>
    <xdr:pic>
      <xdr:nvPicPr>
        <xdr:cNvPr id="183" name="Picture 18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1279" y="2889437"/>
          <a:ext cx="198000" cy="198000"/>
        </a:xfrm>
        <a:prstGeom prst="rect">
          <a:avLst/>
        </a:prstGeom>
      </xdr:spPr>
    </xdr:pic>
    <xdr:clientData/>
  </xdr:oneCellAnchor>
  <xdr:oneCellAnchor>
    <xdr:from>
      <xdr:col>19</xdr:col>
      <xdr:colOff>154321</xdr:colOff>
      <xdr:row>10</xdr:row>
      <xdr:rowOff>109818</xdr:rowOff>
    </xdr:from>
    <xdr:ext cx="314702" cy="248851"/>
    <xdr:sp macro="" textlink="">
      <xdr:nvSpPr>
        <xdr:cNvPr id="184" name="TextBox 183"/>
        <xdr:cNvSpPr txBox="1"/>
      </xdr:nvSpPr>
      <xdr:spPr>
        <a:xfrm>
          <a:off x="7955296" y="2719668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24</a:t>
          </a:r>
          <a:endParaRPr lang="ru-RU" sz="1000"/>
        </a:p>
      </xdr:txBody>
    </xdr:sp>
    <xdr:clientData/>
  </xdr:oneCellAnchor>
  <xdr:oneCellAnchor>
    <xdr:from>
      <xdr:col>12</xdr:col>
      <xdr:colOff>352425</xdr:colOff>
      <xdr:row>37</xdr:row>
      <xdr:rowOff>104775</xdr:rowOff>
    </xdr:from>
    <xdr:ext cx="184731" cy="264560"/>
    <xdr:sp macro="" textlink="">
      <xdr:nvSpPr>
        <xdr:cNvPr id="188" name="TextBox 187"/>
        <xdr:cNvSpPr txBox="1"/>
      </xdr:nvSpPr>
      <xdr:spPr>
        <a:xfrm>
          <a:off x="5507131" y="88341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301997</xdr:colOff>
      <xdr:row>47</xdr:row>
      <xdr:rowOff>23854</xdr:rowOff>
    </xdr:from>
    <xdr:ext cx="190499" cy="190499"/>
    <xdr:pic>
      <xdr:nvPicPr>
        <xdr:cNvPr id="189" name="Picture 18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97" y="11453854"/>
          <a:ext cx="190499" cy="190499"/>
        </a:xfrm>
        <a:prstGeom prst="rect">
          <a:avLst/>
        </a:prstGeom>
      </xdr:spPr>
    </xdr:pic>
    <xdr:clientData/>
  </xdr:oneCellAnchor>
  <xdr:oneCellAnchor>
    <xdr:from>
      <xdr:col>19</xdr:col>
      <xdr:colOff>121865</xdr:colOff>
      <xdr:row>47</xdr:row>
      <xdr:rowOff>25533</xdr:rowOff>
    </xdr:from>
    <xdr:ext cx="198000" cy="198000"/>
    <xdr:pic>
      <xdr:nvPicPr>
        <xdr:cNvPr id="193" name="Picture 19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8747" y="11455533"/>
          <a:ext cx="198000" cy="198000"/>
        </a:xfrm>
        <a:prstGeom prst="rect">
          <a:avLst/>
        </a:prstGeom>
      </xdr:spPr>
    </xdr:pic>
    <xdr:clientData/>
  </xdr:oneCellAnchor>
  <xdr:oneCellAnchor>
    <xdr:from>
      <xdr:col>12</xdr:col>
      <xdr:colOff>352425</xdr:colOff>
      <xdr:row>25</xdr:row>
      <xdr:rowOff>104775</xdr:rowOff>
    </xdr:from>
    <xdr:ext cx="184731" cy="264560"/>
    <xdr:sp macro="" textlink="">
      <xdr:nvSpPr>
        <xdr:cNvPr id="194" name="TextBox 193"/>
        <xdr:cNvSpPr txBox="1"/>
      </xdr:nvSpPr>
      <xdr:spPr>
        <a:xfrm>
          <a:off x="5507131" y="62792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469288</xdr:colOff>
      <xdr:row>22</xdr:row>
      <xdr:rowOff>208993</xdr:rowOff>
    </xdr:from>
    <xdr:ext cx="314702" cy="248851"/>
    <xdr:sp macro="" textlink="">
      <xdr:nvSpPr>
        <xdr:cNvPr id="200" name="TextBox 199"/>
        <xdr:cNvSpPr txBox="1"/>
      </xdr:nvSpPr>
      <xdr:spPr>
        <a:xfrm>
          <a:off x="4144817" y="5711081"/>
          <a:ext cx="3147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/>
            <a:t>40</a:t>
          </a:r>
          <a:endParaRPr lang="ru-RU" sz="800"/>
        </a:p>
      </xdr:txBody>
    </xdr:sp>
    <xdr:clientData/>
  </xdr:oneCellAnchor>
  <xdr:oneCellAnchor>
    <xdr:from>
      <xdr:col>19</xdr:col>
      <xdr:colOff>352425</xdr:colOff>
      <xdr:row>15</xdr:row>
      <xdr:rowOff>104775</xdr:rowOff>
    </xdr:from>
    <xdr:ext cx="184731" cy="264560"/>
    <xdr:sp macro="" textlink="">
      <xdr:nvSpPr>
        <xdr:cNvPr id="264" name="TextBox 263"/>
        <xdr:cNvSpPr txBox="1"/>
      </xdr:nvSpPr>
      <xdr:spPr>
        <a:xfrm>
          <a:off x="5507131" y="39595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uhasib.a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uhasib.a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uhasib.az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uhasib.a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47"/>
  <sheetViews>
    <sheetView showGridLines="0" view="pageLayout" topLeftCell="A22" zoomScale="85" zoomScaleNormal="85" zoomScalePageLayoutView="85" workbookViewId="0">
      <selection activeCell="A46" sqref="A46"/>
    </sheetView>
  </sheetViews>
  <sheetFormatPr defaultRowHeight="15" x14ac:dyDescent="0.25"/>
  <cols>
    <col min="1" max="7" width="7.85546875" customWidth="1"/>
    <col min="8" max="9" width="2.7109375" customWidth="1"/>
    <col min="10" max="16" width="7.85546875" customWidth="1"/>
    <col min="17" max="18" width="2.7109375" customWidth="1"/>
    <col min="19" max="25" width="7.85546875" customWidth="1"/>
    <col min="26" max="26" width="2.7109375" customWidth="1"/>
    <col min="28" max="28" width="6.28515625" customWidth="1"/>
    <col min="29" max="29" width="12.5703125" customWidth="1"/>
    <col min="30" max="30" width="12.42578125" customWidth="1"/>
  </cols>
  <sheetData>
    <row r="1" spans="1:30" ht="33.75" x14ac:dyDescent="0.5">
      <c r="A1" s="37" t="s">
        <v>0</v>
      </c>
      <c r="O1" s="38" t="s">
        <v>11</v>
      </c>
      <c r="R1" s="6"/>
      <c r="S1" s="38" t="s">
        <v>12</v>
      </c>
      <c r="U1" s="38" t="s">
        <v>13</v>
      </c>
      <c r="Y1" s="38" t="s">
        <v>14</v>
      </c>
      <c r="AA1" s="1"/>
    </row>
    <row r="3" spans="1:30" ht="26.1" customHeight="1" x14ac:dyDescent="0.3">
      <c r="A3" s="46" t="s">
        <v>18</v>
      </c>
      <c r="B3" s="14"/>
      <c r="C3" s="14"/>
      <c r="D3" s="14"/>
      <c r="E3" s="14"/>
      <c r="F3" s="14"/>
      <c r="G3" s="14"/>
      <c r="H3" s="15"/>
      <c r="I3" s="16"/>
      <c r="J3" s="46" t="s">
        <v>19</v>
      </c>
      <c r="K3" s="14"/>
      <c r="L3" s="14"/>
      <c r="M3" s="14"/>
      <c r="N3" s="14"/>
      <c r="O3" s="14"/>
      <c r="P3" s="14"/>
      <c r="Q3" s="15"/>
      <c r="R3" s="16"/>
      <c r="S3" s="46" t="s">
        <v>20</v>
      </c>
      <c r="T3" s="14"/>
      <c r="U3" s="14"/>
      <c r="V3" s="14"/>
      <c r="W3" s="14"/>
      <c r="X3" s="14"/>
      <c r="Y3" s="14"/>
      <c r="Z3" s="15"/>
      <c r="AA3" s="92" t="s">
        <v>8</v>
      </c>
      <c r="AB3" s="93"/>
      <c r="AC3" s="47" t="s">
        <v>9</v>
      </c>
      <c r="AD3" s="48">
        <v>2018</v>
      </c>
    </row>
    <row r="4" spans="1:30" ht="18.75" x14ac:dyDescent="0.3">
      <c r="A4" s="23" t="s">
        <v>1</v>
      </c>
      <c r="B4" s="23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15"/>
      <c r="I4" s="16"/>
      <c r="J4" s="23" t="s">
        <v>1</v>
      </c>
      <c r="K4" s="23" t="s">
        <v>2</v>
      </c>
      <c r="L4" s="23" t="s">
        <v>3</v>
      </c>
      <c r="M4" s="23" t="s">
        <v>4</v>
      </c>
      <c r="N4" s="23" t="s">
        <v>5</v>
      </c>
      <c r="O4" s="23" t="s">
        <v>6</v>
      </c>
      <c r="P4" s="23" t="s">
        <v>7</v>
      </c>
      <c r="Q4" s="15"/>
      <c r="R4" s="16"/>
      <c r="S4" s="23" t="s">
        <v>1</v>
      </c>
      <c r="T4" s="23" t="s">
        <v>2</v>
      </c>
      <c r="U4" s="23" t="s">
        <v>3</v>
      </c>
      <c r="V4" s="23" t="s">
        <v>4</v>
      </c>
      <c r="W4" s="23" t="s">
        <v>5</v>
      </c>
      <c r="X4" s="23" t="s">
        <v>6</v>
      </c>
      <c r="Y4" s="23" t="s">
        <v>7</v>
      </c>
      <c r="Z4" s="15"/>
      <c r="AA4" s="16"/>
      <c r="AB4" s="15"/>
      <c r="AC4" s="17"/>
      <c r="AD4" s="16"/>
    </row>
    <row r="5" spans="1:30" ht="18.75" x14ac:dyDescent="0.3">
      <c r="A5" s="18">
        <v>1</v>
      </c>
      <c r="B5" s="18">
        <v>2</v>
      </c>
      <c r="C5" s="18">
        <v>3</v>
      </c>
      <c r="D5" s="19">
        <v>4</v>
      </c>
      <c r="E5" s="19">
        <v>5</v>
      </c>
      <c r="F5" s="18">
        <v>6</v>
      </c>
      <c r="G5" s="18">
        <v>7</v>
      </c>
      <c r="H5" s="15"/>
      <c r="I5" s="16"/>
      <c r="J5" s="19"/>
      <c r="K5" s="19"/>
      <c r="L5" s="19"/>
      <c r="M5" s="19">
        <v>1</v>
      </c>
      <c r="N5" s="19">
        <v>2</v>
      </c>
      <c r="O5" s="18">
        <v>3</v>
      </c>
      <c r="P5" s="18">
        <v>4</v>
      </c>
      <c r="Q5" s="15"/>
      <c r="R5" s="16"/>
      <c r="S5" s="19"/>
      <c r="T5" s="19"/>
      <c r="U5" s="19"/>
      <c r="V5" s="19">
        <v>1</v>
      </c>
      <c r="W5" s="19">
        <v>2</v>
      </c>
      <c r="X5" s="18">
        <v>3</v>
      </c>
      <c r="Y5" s="18">
        <v>4</v>
      </c>
      <c r="Z5" s="15"/>
      <c r="AA5" s="20">
        <v>90</v>
      </c>
      <c r="AB5" s="21">
        <f>D11+M11+V11</f>
        <v>445</v>
      </c>
      <c r="AC5" s="22">
        <f>AA5+AA16</f>
        <v>181</v>
      </c>
      <c r="AD5" s="16"/>
    </row>
    <row r="6" spans="1:30" ht="18.75" x14ac:dyDescent="0.3">
      <c r="A6" s="23">
        <v>8</v>
      </c>
      <c r="B6" s="23">
        <v>9</v>
      </c>
      <c r="C6" s="23">
        <v>10</v>
      </c>
      <c r="D6" s="23">
        <v>11</v>
      </c>
      <c r="E6" s="23">
        <v>12</v>
      </c>
      <c r="F6" s="24">
        <v>13</v>
      </c>
      <c r="G6" s="24">
        <v>14</v>
      </c>
      <c r="H6" s="15"/>
      <c r="I6" s="16"/>
      <c r="J6" s="23">
        <v>5</v>
      </c>
      <c r="K6" s="23">
        <v>6</v>
      </c>
      <c r="L6" s="23">
        <v>7</v>
      </c>
      <c r="M6" s="23">
        <v>8</v>
      </c>
      <c r="N6" s="23">
        <v>9</v>
      </c>
      <c r="O6" s="24">
        <v>10</v>
      </c>
      <c r="P6" s="24">
        <v>11</v>
      </c>
      <c r="Q6" s="15"/>
      <c r="R6" s="16"/>
      <c r="S6" s="23">
        <v>5</v>
      </c>
      <c r="T6" s="23">
        <v>6</v>
      </c>
      <c r="U6" s="23" t="s">
        <v>32</v>
      </c>
      <c r="V6" s="24">
        <v>8</v>
      </c>
      <c r="W6" s="23">
        <v>9</v>
      </c>
      <c r="X6" s="24">
        <v>10</v>
      </c>
      <c r="Y6" s="24">
        <v>11</v>
      </c>
      <c r="Z6" s="15"/>
      <c r="AA6" s="16"/>
      <c r="AB6" s="15"/>
      <c r="AC6" s="17"/>
      <c r="AD6" s="16"/>
    </row>
    <row r="7" spans="1:30" ht="18.75" x14ac:dyDescent="0.3">
      <c r="A7" s="19">
        <v>15</v>
      </c>
      <c r="B7" s="19">
        <v>16</v>
      </c>
      <c r="C7" s="19">
        <v>17</v>
      </c>
      <c r="D7" s="19">
        <v>18</v>
      </c>
      <c r="E7" s="19" t="s">
        <v>33</v>
      </c>
      <c r="F7" s="57">
        <v>20</v>
      </c>
      <c r="G7" s="18">
        <v>21</v>
      </c>
      <c r="H7" s="15"/>
      <c r="I7" s="16"/>
      <c r="J7" s="19">
        <v>12</v>
      </c>
      <c r="K7" s="19">
        <v>13</v>
      </c>
      <c r="L7" s="19">
        <v>14</v>
      </c>
      <c r="M7" s="19">
        <v>15</v>
      </c>
      <c r="N7" s="19">
        <v>16</v>
      </c>
      <c r="O7" s="18">
        <v>17</v>
      </c>
      <c r="P7" s="18">
        <v>18</v>
      </c>
      <c r="Q7" s="15"/>
      <c r="R7" s="16"/>
      <c r="S7" s="19">
        <v>12</v>
      </c>
      <c r="T7" s="19">
        <v>13</v>
      </c>
      <c r="U7" s="19">
        <v>14</v>
      </c>
      <c r="V7" s="19">
        <v>15</v>
      </c>
      <c r="W7" s="19">
        <v>16</v>
      </c>
      <c r="X7" s="18">
        <v>17</v>
      </c>
      <c r="Y7" s="18">
        <v>18</v>
      </c>
      <c r="Z7" s="15"/>
      <c r="AA7" s="16"/>
      <c r="AB7" s="15"/>
      <c r="AC7" s="17"/>
      <c r="AD7" s="16"/>
    </row>
    <row r="8" spans="1:30" ht="18.75" x14ac:dyDescent="0.3">
      <c r="A8" s="23">
        <v>22</v>
      </c>
      <c r="B8" s="23">
        <v>23</v>
      </c>
      <c r="C8" s="23">
        <v>24</v>
      </c>
      <c r="D8" s="23">
        <v>25</v>
      </c>
      <c r="E8" s="23">
        <v>26</v>
      </c>
      <c r="F8" s="24">
        <v>27</v>
      </c>
      <c r="G8" s="24">
        <v>28</v>
      </c>
      <c r="H8" s="15"/>
      <c r="I8" s="16"/>
      <c r="J8" s="23">
        <v>19</v>
      </c>
      <c r="K8" s="23">
        <v>20</v>
      </c>
      <c r="L8" s="23">
        <v>21</v>
      </c>
      <c r="M8" s="23">
        <v>22</v>
      </c>
      <c r="N8" s="23">
        <v>23</v>
      </c>
      <c r="O8" s="24">
        <v>24</v>
      </c>
      <c r="P8" s="24">
        <v>25</v>
      </c>
      <c r="Q8" s="15"/>
      <c r="R8" s="16"/>
      <c r="S8" s="23" t="s">
        <v>33</v>
      </c>
      <c r="T8" s="24">
        <v>20</v>
      </c>
      <c r="U8" s="24">
        <v>21</v>
      </c>
      <c r="V8" s="24">
        <v>22</v>
      </c>
      <c r="W8" s="24">
        <v>23</v>
      </c>
      <c r="X8" s="24">
        <v>24</v>
      </c>
      <c r="Y8" s="24">
        <v>25</v>
      </c>
      <c r="Z8" s="15"/>
      <c r="AA8" s="20">
        <f>A11+J11+S11</f>
        <v>56</v>
      </c>
      <c r="AB8" s="21">
        <f>E11+N11+W11</f>
        <v>400.2</v>
      </c>
      <c r="AC8" s="22">
        <f>AA8+AA19</f>
        <v>114</v>
      </c>
      <c r="AD8" s="16"/>
    </row>
    <row r="9" spans="1:30" ht="18.75" x14ac:dyDescent="0.3">
      <c r="A9" s="19">
        <v>29</v>
      </c>
      <c r="B9" s="19">
        <v>30</v>
      </c>
      <c r="C9" s="19">
        <v>31</v>
      </c>
      <c r="D9" s="19"/>
      <c r="E9" s="19"/>
      <c r="F9" s="18"/>
      <c r="G9" s="18"/>
      <c r="H9" s="15"/>
      <c r="I9" s="16"/>
      <c r="J9" s="19">
        <v>26</v>
      </c>
      <c r="K9" s="19">
        <v>27</v>
      </c>
      <c r="L9" s="19">
        <v>28</v>
      </c>
      <c r="M9" s="19"/>
      <c r="N9" s="19"/>
      <c r="O9" s="18"/>
      <c r="P9" s="18"/>
      <c r="Q9" s="15"/>
      <c r="R9" s="16"/>
      <c r="S9" s="18">
        <v>26</v>
      </c>
      <c r="T9" s="19">
        <v>27</v>
      </c>
      <c r="U9" s="19">
        <v>28</v>
      </c>
      <c r="V9" s="19">
        <v>29</v>
      </c>
      <c r="W9" s="19">
        <v>30</v>
      </c>
      <c r="X9" s="18">
        <v>31</v>
      </c>
      <c r="Y9" s="18"/>
      <c r="Z9" s="15"/>
      <c r="AA9" s="16"/>
      <c r="AB9" s="15"/>
      <c r="AC9" s="17"/>
      <c r="AD9" s="16"/>
    </row>
    <row r="10" spans="1:30" ht="18.75" x14ac:dyDescent="0.3">
      <c r="A10" s="14"/>
      <c r="B10" s="14"/>
      <c r="C10" s="14"/>
      <c r="D10" s="14"/>
      <c r="E10" s="14"/>
      <c r="F10" s="14"/>
      <c r="G10" s="14"/>
      <c r="H10" s="15"/>
      <c r="I10" s="16"/>
      <c r="J10" s="14"/>
      <c r="K10" s="14"/>
      <c r="L10" s="14"/>
      <c r="M10" s="14"/>
      <c r="N10" s="14"/>
      <c r="O10" s="14"/>
      <c r="P10" s="14"/>
      <c r="Q10" s="15"/>
      <c r="R10" s="16"/>
      <c r="S10" s="14"/>
      <c r="T10" s="14"/>
      <c r="U10" s="14"/>
      <c r="V10" s="14"/>
      <c r="W10" s="14"/>
      <c r="X10" s="14"/>
      <c r="Y10" s="14"/>
      <c r="Z10" s="15"/>
      <c r="AA10" s="16"/>
      <c r="AB10" s="15"/>
      <c r="AC10" s="17"/>
      <c r="AD10" s="16"/>
    </row>
    <row r="11" spans="1:30" ht="18.75" x14ac:dyDescent="0.3">
      <c r="A11" s="25">
        <v>20</v>
      </c>
      <c r="B11" s="25">
        <v>11</v>
      </c>
      <c r="C11" s="14"/>
      <c r="D11" s="26">
        <f>A11*8-1</f>
        <v>159</v>
      </c>
      <c r="E11" s="14">
        <f>A11*7.2-1</f>
        <v>143</v>
      </c>
      <c r="F11" s="26"/>
      <c r="G11" s="26">
        <f>A11*4.8-1</f>
        <v>95</v>
      </c>
      <c r="H11" s="15"/>
      <c r="I11" s="16"/>
      <c r="J11" s="25">
        <v>20</v>
      </c>
      <c r="K11" s="25">
        <v>8</v>
      </c>
      <c r="L11" s="14"/>
      <c r="M11" s="26">
        <f>J11*8</f>
        <v>160</v>
      </c>
      <c r="N11" s="14">
        <f>J11*7.2</f>
        <v>144</v>
      </c>
      <c r="O11" s="26"/>
      <c r="P11" s="26">
        <f>J11*4.8</f>
        <v>96</v>
      </c>
      <c r="Q11" s="15"/>
      <c r="R11" s="16"/>
      <c r="S11" s="25">
        <v>16</v>
      </c>
      <c r="T11" s="25">
        <v>15</v>
      </c>
      <c r="U11" s="14"/>
      <c r="V11" s="26">
        <f>S11*8-2</f>
        <v>126</v>
      </c>
      <c r="W11" s="25">
        <f>S11*7.2-2</f>
        <v>113.2</v>
      </c>
      <c r="X11" s="26"/>
      <c r="Y11" s="26">
        <f>S11*4.8-2</f>
        <v>74.8</v>
      </c>
      <c r="Z11" s="15"/>
      <c r="AA11" s="27">
        <f>B11+K11+T11</f>
        <v>34</v>
      </c>
      <c r="AB11" s="21">
        <f>G11+P11+Y11</f>
        <v>265.8</v>
      </c>
      <c r="AC11" s="28">
        <f>AA11+AA22</f>
        <v>66</v>
      </c>
      <c r="AD11" s="20">
        <f>AC5+AC27</f>
        <v>365</v>
      </c>
    </row>
    <row r="12" spans="1:30" ht="18.75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30"/>
      <c r="AD12" s="16"/>
    </row>
    <row r="13" spans="1:30" ht="9.1999999999999993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30"/>
      <c r="AC13" s="30"/>
      <c r="AD13" s="16"/>
    </row>
    <row r="14" spans="1:30" ht="26.1" customHeight="1" x14ac:dyDescent="0.3">
      <c r="A14" s="46" t="s">
        <v>21</v>
      </c>
      <c r="B14" s="14"/>
      <c r="C14" s="14"/>
      <c r="D14" s="14"/>
      <c r="E14" s="14"/>
      <c r="F14" s="14"/>
      <c r="G14" s="14"/>
      <c r="H14" s="15"/>
      <c r="I14" s="16"/>
      <c r="J14" s="46" t="s">
        <v>22</v>
      </c>
      <c r="K14" s="14"/>
      <c r="L14" s="14"/>
      <c r="M14" s="14"/>
      <c r="N14" s="14"/>
      <c r="O14" s="14"/>
      <c r="P14" s="14"/>
      <c r="Q14" s="15"/>
      <c r="R14" s="16"/>
      <c r="S14" s="46" t="s">
        <v>23</v>
      </c>
      <c r="T14" s="14"/>
      <c r="U14" s="14"/>
      <c r="V14" s="14"/>
      <c r="W14" s="14"/>
      <c r="X14" s="14"/>
      <c r="Y14" s="30"/>
      <c r="Z14" s="30"/>
      <c r="AA14" s="94" t="s">
        <v>15</v>
      </c>
      <c r="AB14" s="95"/>
      <c r="AC14" s="28"/>
      <c r="AD14" s="20">
        <f>AC8+AC30</f>
        <v>241</v>
      </c>
    </row>
    <row r="15" spans="1:30" ht="18.75" x14ac:dyDescent="0.3">
      <c r="A15" s="23" t="s">
        <v>1</v>
      </c>
      <c r="B15" s="23" t="s">
        <v>2</v>
      </c>
      <c r="C15" s="23" t="s">
        <v>3</v>
      </c>
      <c r="D15" s="23" t="s">
        <v>4</v>
      </c>
      <c r="E15" s="23" t="s">
        <v>5</v>
      </c>
      <c r="F15" s="23" t="s">
        <v>6</v>
      </c>
      <c r="G15" s="23" t="s">
        <v>7</v>
      </c>
      <c r="H15" s="15"/>
      <c r="I15" s="16"/>
      <c r="J15" s="23" t="s">
        <v>1</v>
      </c>
      <c r="K15" s="23" t="s">
        <v>2</v>
      </c>
      <c r="L15" s="23" t="s">
        <v>3</v>
      </c>
      <c r="M15" s="23" t="s">
        <v>4</v>
      </c>
      <c r="N15" s="23" t="s">
        <v>5</v>
      </c>
      <c r="O15" s="23" t="s">
        <v>6</v>
      </c>
      <c r="P15" s="23" t="s">
        <v>7</v>
      </c>
      <c r="Q15" s="15"/>
      <c r="R15" s="16"/>
      <c r="S15" s="23" t="s">
        <v>1</v>
      </c>
      <c r="T15" s="23" t="s">
        <v>2</v>
      </c>
      <c r="U15" s="23" t="s">
        <v>3</v>
      </c>
      <c r="V15" s="23" t="s">
        <v>4</v>
      </c>
      <c r="W15" s="23" t="s">
        <v>5</v>
      </c>
      <c r="X15" s="23" t="s">
        <v>6</v>
      </c>
      <c r="Y15" s="23" t="s">
        <v>7</v>
      </c>
      <c r="Z15" s="30"/>
      <c r="AA15" s="16"/>
      <c r="AB15" s="15"/>
      <c r="AC15" s="28">
        <f>AB5+AB16</f>
        <v>905</v>
      </c>
      <c r="AD15" s="16"/>
    </row>
    <row r="16" spans="1:30" ht="18.75" x14ac:dyDescent="0.3">
      <c r="A16" s="19"/>
      <c r="B16" s="19"/>
      <c r="C16" s="19"/>
      <c r="D16" s="19"/>
      <c r="E16" s="19"/>
      <c r="F16" s="18"/>
      <c r="G16" s="18">
        <v>1</v>
      </c>
      <c r="H16" s="15"/>
      <c r="I16" s="16"/>
      <c r="J16" s="19"/>
      <c r="K16" s="19">
        <v>1</v>
      </c>
      <c r="L16" s="19">
        <v>2</v>
      </c>
      <c r="M16" s="19">
        <v>3</v>
      </c>
      <c r="N16" s="19">
        <v>4</v>
      </c>
      <c r="O16" s="18">
        <v>5</v>
      </c>
      <c r="P16" s="18">
        <v>6</v>
      </c>
      <c r="Q16" s="15"/>
      <c r="R16" s="16"/>
      <c r="S16" s="19"/>
      <c r="T16" s="19"/>
      <c r="U16" s="19"/>
      <c r="V16" s="19"/>
      <c r="W16" s="19">
        <v>1</v>
      </c>
      <c r="X16" s="18">
        <v>2</v>
      </c>
      <c r="Y16" s="31">
        <v>3</v>
      </c>
      <c r="Z16" s="30"/>
      <c r="AA16" s="20">
        <v>91</v>
      </c>
      <c r="AB16" s="21">
        <f>D22+M22+V22</f>
        <v>460</v>
      </c>
      <c r="AC16" s="28"/>
      <c r="AD16" s="16"/>
    </row>
    <row r="17" spans="1:31" ht="18.75" x14ac:dyDescent="0.3">
      <c r="A17" s="23">
        <v>2</v>
      </c>
      <c r="B17" s="23">
        <v>3</v>
      </c>
      <c r="C17" s="23">
        <v>4</v>
      </c>
      <c r="D17" s="23">
        <v>5</v>
      </c>
      <c r="E17" s="23">
        <v>6</v>
      </c>
      <c r="F17" s="24">
        <v>7</v>
      </c>
      <c r="G17" s="24">
        <v>8</v>
      </c>
      <c r="H17" s="15"/>
      <c r="I17" s="16"/>
      <c r="J17" s="23">
        <v>7</v>
      </c>
      <c r="K17" s="23" t="s">
        <v>34</v>
      </c>
      <c r="L17" s="24">
        <v>9</v>
      </c>
      <c r="M17" s="23">
        <v>10</v>
      </c>
      <c r="N17" s="23">
        <v>11</v>
      </c>
      <c r="O17" s="24">
        <v>12</v>
      </c>
      <c r="P17" s="24">
        <v>13</v>
      </c>
      <c r="Q17" s="15"/>
      <c r="R17" s="16"/>
      <c r="S17" s="23">
        <v>4</v>
      </c>
      <c r="T17" s="23">
        <v>5</v>
      </c>
      <c r="U17" s="23">
        <v>6</v>
      </c>
      <c r="V17" s="23">
        <v>7</v>
      </c>
      <c r="W17" s="23">
        <v>8</v>
      </c>
      <c r="X17" s="24">
        <v>9</v>
      </c>
      <c r="Y17" s="32">
        <v>10</v>
      </c>
      <c r="Z17" s="30"/>
      <c r="AA17" s="16"/>
      <c r="AB17" s="15"/>
      <c r="AC17" s="28"/>
      <c r="AD17" s="27">
        <f>AC11+AC33</f>
        <v>124</v>
      </c>
    </row>
    <row r="18" spans="1:31" ht="18.75" x14ac:dyDescent="0.3">
      <c r="A18" s="19">
        <v>9</v>
      </c>
      <c r="B18" s="19" t="s">
        <v>45</v>
      </c>
      <c r="C18" s="18">
        <v>11</v>
      </c>
      <c r="D18" s="19">
        <v>12</v>
      </c>
      <c r="E18" s="19">
        <v>13</v>
      </c>
      <c r="F18" s="18">
        <v>14</v>
      </c>
      <c r="G18" s="18">
        <v>15</v>
      </c>
      <c r="H18" s="15"/>
      <c r="I18" s="16"/>
      <c r="J18" s="19">
        <v>14</v>
      </c>
      <c r="K18" s="19">
        <v>15</v>
      </c>
      <c r="L18" s="19">
        <v>16</v>
      </c>
      <c r="M18" s="19">
        <v>17</v>
      </c>
      <c r="N18" s="19">
        <v>18</v>
      </c>
      <c r="O18" s="18">
        <v>19</v>
      </c>
      <c r="P18" s="18">
        <v>20</v>
      </c>
      <c r="Q18" s="15"/>
      <c r="R18" s="16"/>
      <c r="S18" s="19">
        <v>11</v>
      </c>
      <c r="T18" s="19">
        <v>12</v>
      </c>
      <c r="U18" s="19">
        <v>13</v>
      </c>
      <c r="V18" s="19" t="s">
        <v>35</v>
      </c>
      <c r="W18" s="18">
        <v>15</v>
      </c>
      <c r="X18" s="18">
        <v>16</v>
      </c>
      <c r="Y18" s="31">
        <v>17</v>
      </c>
      <c r="Z18" s="30"/>
      <c r="AA18" s="16"/>
      <c r="AB18" s="15"/>
      <c r="AC18" s="28">
        <f>AB8+AB19</f>
        <v>814.8</v>
      </c>
      <c r="AD18" s="16"/>
    </row>
    <row r="19" spans="1:31" ht="18.75" x14ac:dyDescent="0.3">
      <c r="A19" s="23">
        <v>16</v>
      </c>
      <c r="B19" s="23">
        <v>17</v>
      </c>
      <c r="C19" s="23">
        <v>18</v>
      </c>
      <c r="D19" s="23">
        <v>19</v>
      </c>
      <c r="E19" s="23">
        <v>20</v>
      </c>
      <c r="F19" s="24">
        <v>21</v>
      </c>
      <c r="G19" s="24">
        <v>22</v>
      </c>
      <c r="H19" s="15"/>
      <c r="I19" s="16"/>
      <c r="J19" s="23">
        <v>21</v>
      </c>
      <c r="K19" s="23">
        <v>22</v>
      </c>
      <c r="L19" s="23">
        <v>23</v>
      </c>
      <c r="M19" s="23">
        <v>24</v>
      </c>
      <c r="N19" s="23">
        <v>25</v>
      </c>
      <c r="O19" s="24">
        <v>26</v>
      </c>
      <c r="P19" s="24">
        <v>27</v>
      </c>
      <c r="Q19" s="15"/>
      <c r="R19" s="16"/>
      <c r="S19" s="24">
        <v>18</v>
      </c>
      <c r="T19" s="24">
        <v>19</v>
      </c>
      <c r="U19" s="23">
        <v>20</v>
      </c>
      <c r="V19" s="23">
        <v>21</v>
      </c>
      <c r="W19" s="23">
        <v>22</v>
      </c>
      <c r="X19" s="24">
        <v>23</v>
      </c>
      <c r="Y19" s="32">
        <v>24</v>
      </c>
      <c r="Z19" s="30"/>
      <c r="AA19" s="20">
        <f>A22+J22+S22</f>
        <v>58</v>
      </c>
      <c r="AB19" s="21">
        <f>E22+N22+W22</f>
        <v>414.6</v>
      </c>
      <c r="AC19" s="28"/>
      <c r="AD19" s="16"/>
    </row>
    <row r="20" spans="1:31" ht="18.75" x14ac:dyDescent="0.3">
      <c r="A20" s="19">
        <v>23</v>
      </c>
      <c r="B20" s="19">
        <v>24</v>
      </c>
      <c r="C20" s="19">
        <v>25</v>
      </c>
      <c r="D20" s="19">
        <v>26</v>
      </c>
      <c r="E20" s="19">
        <v>27</v>
      </c>
      <c r="F20" s="18">
        <v>28</v>
      </c>
      <c r="G20" s="18">
        <v>29</v>
      </c>
      <c r="H20" s="15"/>
      <c r="I20" s="16"/>
      <c r="J20" s="18">
        <v>28</v>
      </c>
      <c r="K20" s="19">
        <v>29</v>
      </c>
      <c r="L20" s="19">
        <v>30</v>
      </c>
      <c r="M20" s="19">
        <v>31</v>
      </c>
      <c r="N20" s="19"/>
      <c r="O20" s="18"/>
      <c r="P20" s="18"/>
      <c r="Q20" s="15"/>
      <c r="R20" s="16"/>
      <c r="S20" s="19" t="s">
        <v>36</v>
      </c>
      <c r="T20" s="18">
        <v>26</v>
      </c>
      <c r="U20" s="19">
        <v>27</v>
      </c>
      <c r="V20" s="19">
        <v>28</v>
      </c>
      <c r="W20" s="19">
        <v>29</v>
      </c>
      <c r="X20" s="18">
        <v>30</v>
      </c>
      <c r="Y20" s="31"/>
      <c r="Z20" s="30"/>
      <c r="AA20" s="16"/>
      <c r="AB20" s="15"/>
      <c r="AC20" s="28"/>
      <c r="AD20" s="16"/>
    </row>
    <row r="21" spans="1:31" ht="18.75" x14ac:dyDescent="0.3">
      <c r="A21" s="19">
        <v>30</v>
      </c>
      <c r="B21" s="14"/>
      <c r="C21" s="14"/>
      <c r="D21" s="14"/>
      <c r="E21" s="14"/>
      <c r="F21" s="14"/>
      <c r="G21" s="14"/>
      <c r="H21" s="15"/>
      <c r="I21" s="16"/>
      <c r="J21" s="14"/>
      <c r="K21" s="14"/>
      <c r="L21" s="14"/>
      <c r="M21" s="14"/>
      <c r="N21" s="14"/>
      <c r="O21" s="14"/>
      <c r="P21" s="14"/>
      <c r="Q21" s="15"/>
      <c r="R21" s="16"/>
      <c r="S21" s="14"/>
      <c r="T21" s="14"/>
      <c r="U21" s="14"/>
      <c r="V21" s="14"/>
      <c r="W21" s="14"/>
      <c r="X21" s="14"/>
      <c r="Y21" s="30"/>
      <c r="Z21" s="30"/>
      <c r="AA21" s="16"/>
      <c r="AB21" s="15"/>
      <c r="AC21" s="28">
        <f>AB11+AB22</f>
        <v>541.20000000000005</v>
      </c>
      <c r="AD21" s="16"/>
    </row>
    <row r="22" spans="1:31" ht="18.75" x14ac:dyDescent="0.3">
      <c r="A22" s="25">
        <v>20</v>
      </c>
      <c r="B22" s="25">
        <v>9</v>
      </c>
      <c r="C22" s="14"/>
      <c r="D22" s="26">
        <f>A22*8-1</f>
        <v>159</v>
      </c>
      <c r="E22" s="14">
        <f>A22*7.2</f>
        <v>144</v>
      </c>
      <c r="F22" s="26"/>
      <c r="G22" s="26">
        <f>A22*4.8</f>
        <v>96</v>
      </c>
      <c r="H22" s="15"/>
      <c r="I22" s="16"/>
      <c r="J22" s="25">
        <v>21</v>
      </c>
      <c r="K22" s="25">
        <v>10</v>
      </c>
      <c r="L22" s="14"/>
      <c r="M22" s="26">
        <f>J22*8-1</f>
        <v>167</v>
      </c>
      <c r="N22" s="14">
        <f>J22*7.2-1</f>
        <v>150.20000000000002</v>
      </c>
      <c r="O22" s="26"/>
      <c r="P22" s="26">
        <f>J22*4.8-1</f>
        <v>99.8</v>
      </c>
      <c r="Q22" s="15"/>
      <c r="R22" s="16"/>
      <c r="S22" s="25">
        <v>17</v>
      </c>
      <c r="T22" s="25">
        <v>13</v>
      </c>
      <c r="U22" s="14"/>
      <c r="V22" s="26">
        <f>S22*8-2</f>
        <v>134</v>
      </c>
      <c r="W22" s="25">
        <f>S22*7.2-2</f>
        <v>120.4</v>
      </c>
      <c r="X22" s="26"/>
      <c r="Y22" s="26">
        <f>S22*4.8-2</f>
        <v>79.599999999999994</v>
      </c>
      <c r="Z22" s="30"/>
      <c r="AA22" s="27">
        <f>B22+K22+T22</f>
        <v>32</v>
      </c>
      <c r="AB22" s="21">
        <f>G22+P22+Y22</f>
        <v>275.39999999999998</v>
      </c>
      <c r="AC22" s="33"/>
      <c r="AD22" s="16"/>
    </row>
    <row r="23" spans="1:31" ht="18.75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16"/>
    </row>
    <row r="24" spans="1:31" ht="9.1999999999999993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6"/>
    </row>
    <row r="25" spans="1:31" ht="26.1" customHeight="1" x14ac:dyDescent="0.3">
      <c r="A25" s="46" t="s">
        <v>24</v>
      </c>
      <c r="B25" s="14"/>
      <c r="C25" s="14"/>
      <c r="D25" s="14"/>
      <c r="E25" s="14"/>
      <c r="F25" s="14"/>
      <c r="G25" s="14"/>
      <c r="H25" s="15"/>
      <c r="I25" s="16"/>
      <c r="J25" s="46" t="s">
        <v>25</v>
      </c>
      <c r="K25" s="14"/>
      <c r="L25" s="14"/>
      <c r="M25" s="14"/>
      <c r="N25" s="14"/>
      <c r="O25" s="14"/>
      <c r="P25" s="14"/>
      <c r="Q25" s="15"/>
      <c r="R25" s="16"/>
      <c r="S25" s="46" t="s">
        <v>26</v>
      </c>
      <c r="T25" s="14"/>
      <c r="U25" s="14"/>
      <c r="V25" s="14"/>
      <c r="W25" s="14"/>
      <c r="X25" s="14"/>
      <c r="Y25" s="14"/>
      <c r="Z25" s="15"/>
      <c r="AA25" s="92" t="s">
        <v>16</v>
      </c>
      <c r="AB25" s="93"/>
      <c r="AC25" s="47" t="s">
        <v>10</v>
      </c>
      <c r="AD25" s="16"/>
    </row>
    <row r="26" spans="1:31" ht="18.75" x14ac:dyDescent="0.3">
      <c r="A26" s="23" t="s">
        <v>1</v>
      </c>
      <c r="B26" s="23" t="s">
        <v>2</v>
      </c>
      <c r="C26" s="23" t="s">
        <v>3</v>
      </c>
      <c r="D26" s="23" t="s">
        <v>4</v>
      </c>
      <c r="E26" s="23" t="s">
        <v>5</v>
      </c>
      <c r="F26" s="23" t="s">
        <v>6</v>
      </c>
      <c r="G26" s="23" t="s">
        <v>7</v>
      </c>
      <c r="H26" s="15"/>
      <c r="I26" s="16"/>
      <c r="J26" s="23" t="s">
        <v>1</v>
      </c>
      <c r="K26" s="23" t="s">
        <v>2</v>
      </c>
      <c r="L26" s="23" t="s">
        <v>3</v>
      </c>
      <c r="M26" s="23" t="s">
        <v>4</v>
      </c>
      <c r="N26" s="23" t="s">
        <v>5</v>
      </c>
      <c r="O26" s="23" t="s">
        <v>6</v>
      </c>
      <c r="P26" s="23" t="s">
        <v>7</v>
      </c>
      <c r="Q26" s="15"/>
      <c r="R26" s="16"/>
      <c r="S26" s="23" t="s">
        <v>1</v>
      </c>
      <c r="T26" s="23" t="s">
        <v>2</v>
      </c>
      <c r="U26" s="23" t="s">
        <v>3</v>
      </c>
      <c r="V26" s="23" t="s">
        <v>4</v>
      </c>
      <c r="W26" s="23" t="s">
        <v>5</v>
      </c>
      <c r="X26" s="23" t="s">
        <v>6</v>
      </c>
      <c r="Y26" s="23" t="s">
        <v>7</v>
      </c>
      <c r="Z26" s="15"/>
      <c r="AA26" s="16"/>
      <c r="AB26" s="15"/>
      <c r="AC26" s="17"/>
      <c r="AD26" s="16"/>
      <c r="AE26" s="4"/>
    </row>
    <row r="27" spans="1:31" ht="18.75" x14ac:dyDescent="0.3">
      <c r="A27" s="19"/>
      <c r="B27" s="19"/>
      <c r="C27" s="19"/>
      <c r="D27" s="19"/>
      <c r="E27" s="19"/>
      <c r="F27" s="18"/>
      <c r="G27" s="18">
        <v>1</v>
      </c>
      <c r="H27" s="15"/>
      <c r="I27" s="16"/>
      <c r="J27" s="19"/>
      <c r="K27" s="19"/>
      <c r="L27" s="19">
        <v>1</v>
      </c>
      <c r="M27" s="19">
        <v>2</v>
      </c>
      <c r="N27" s="19">
        <v>3</v>
      </c>
      <c r="O27" s="18">
        <v>4</v>
      </c>
      <c r="P27" s="18">
        <v>5</v>
      </c>
      <c r="Q27" s="15"/>
      <c r="R27" s="16"/>
      <c r="S27" s="19"/>
      <c r="T27" s="19"/>
      <c r="U27" s="19"/>
      <c r="V27" s="19"/>
      <c r="W27" s="19"/>
      <c r="X27" s="18">
        <v>1</v>
      </c>
      <c r="Y27" s="18">
        <v>2</v>
      </c>
      <c r="Z27" s="15"/>
      <c r="AA27" s="20">
        <v>92</v>
      </c>
      <c r="AB27" s="21">
        <f>D33+M33+V33</f>
        <v>503</v>
      </c>
      <c r="AC27" s="22">
        <f>AA27+AA38</f>
        <v>184</v>
      </c>
      <c r="AD27" s="27"/>
      <c r="AE27" s="4"/>
    </row>
    <row r="28" spans="1:31" ht="18.75" x14ac:dyDescent="0.3">
      <c r="A28" s="23">
        <v>2</v>
      </c>
      <c r="B28" s="23">
        <v>3</v>
      </c>
      <c r="C28" s="23">
        <v>4</v>
      </c>
      <c r="D28" s="23">
        <v>5</v>
      </c>
      <c r="E28" s="23">
        <v>6</v>
      </c>
      <c r="F28" s="24">
        <v>7</v>
      </c>
      <c r="G28" s="24">
        <v>8</v>
      </c>
      <c r="H28" s="15"/>
      <c r="I28" s="16"/>
      <c r="J28" s="23">
        <v>6</v>
      </c>
      <c r="K28" s="23">
        <v>7</v>
      </c>
      <c r="L28" s="23">
        <v>8</v>
      </c>
      <c r="M28" s="23">
        <v>9</v>
      </c>
      <c r="N28" s="23">
        <v>10</v>
      </c>
      <c r="O28" s="24">
        <v>11</v>
      </c>
      <c r="P28" s="24">
        <v>12</v>
      </c>
      <c r="Q28" s="15"/>
      <c r="R28" s="16"/>
      <c r="S28" s="23">
        <v>3</v>
      </c>
      <c r="T28" s="23">
        <v>4</v>
      </c>
      <c r="U28" s="23">
        <v>5</v>
      </c>
      <c r="V28" s="23">
        <v>6</v>
      </c>
      <c r="W28" s="23">
        <v>7</v>
      </c>
      <c r="X28" s="24">
        <v>8</v>
      </c>
      <c r="Y28" s="24">
        <v>9</v>
      </c>
      <c r="Z28" s="15"/>
      <c r="AA28" s="16"/>
      <c r="AB28" s="15"/>
      <c r="AC28" s="17"/>
      <c r="AD28" s="27">
        <f>AC15+AC38</f>
        <v>1919</v>
      </c>
      <c r="AE28" s="4"/>
    </row>
    <row r="29" spans="1:31" ht="18.75" x14ac:dyDescent="0.3">
      <c r="A29" s="19">
        <v>9</v>
      </c>
      <c r="B29" s="19">
        <v>10</v>
      </c>
      <c r="C29" s="19">
        <v>11</v>
      </c>
      <c r="D29" s="19">
        <v>12</v>
      </c>
      <c r="E29" s="19">
        <v>13</v>
      </c>
      <c r="F29" s="18">
        <v>14</v>
      </c>
      <c r="G29" s="18">
        <v>15</v>
      </c>
      <c r="H29" s="15"/>
      <c r="I29" s="16"/>
      <c r="J29" s="34">
        <v>13</v>
      </c>
      <c r="K29" s="34">
        <v>14</v>
      </c>
      <c r="L29" s="34">
        <v>15</v>
      </c>
      <c r="M29" s="34">
        <v>16</v>
      </c>
      <c r="N29" s="34">
        <v>17</v>
      </c>
      <c r="O29" s="35">
        <v>18</v>
      </c>
      <c r="P29" s="35">
        <v>19</v>
      </c>
      <c r="Q29" s="15"/>
      <c r="R29" s="16"/>
      <c r="S29" s="19">
        <v>10</v>
      </c>
      <c r="T29" s="19">
        <v>11</v>
      </c>
      <c r="U29" s="19">
        <v>12</v>
      </c>
      <c r="V29" s="19">
        <v>13</v>
      </c>
      <c r="W29" s="19">
        <v>14</v>
      </c>
      <c r="X29" s="18">
        <v>15</v>
      </c>
      <c r="Y29" s="18">
        <v>16</v>
      </c>
      <c r="Z29" s="15"/>
      <c r="AA29" s="16"/>
      <c r="AB29" s="15"/>
      <c r="AC29" s="17"/>
      <c r="AD29" s="27"/>
      <c r="AE29" s="4"/>
    </row>
    <row r="30" spans="1:31" ht="18.75" x14ac:dyDescent="0.3">
      <c r="A30" s="23">
        <v>16</v>
      </c>
      <c r="B30" s="23">
        <v>17</v>
      </c>
      <c r="C30" s="23">
        <v>18</v>
      </c>
      <c r="D30" s="23">
        <v>19</v>
      </c>
      <c r="E30" s="23">
        <v>20</v>
      </c>
      <c r="F30" s="24">
        <v>21</v>
      </c>
      <c r="G30" s="24">
        <v>22</v>
      </c>
      <c r="H30" s="15"/>
      <c r="I30" s="16"/>
      <c r="J30" s="23">
        <v>20</v>
      </c>
      <c r="K30" s="23" t="s">
        <v>37</v>
      </c>
      <c r="L30" s="24">
        <v>22</v>
      </c>
      <c r="M30" s="24">
        <v>23</v>
      </c>
      <c r="N30" s="23">
        <v>24</v>
      </c>
      <c r="O30" s="24">
        <v>25</v>
      </c>
      <c r="P30" s="24">
        <v>26</v>
      </c>
      <c r="Q30" s="15"/>
      <c r="R30" s="16"/>
      <c r="S30" s="23">
        <v>17</v>
      </c>
      <c r="T30" s="23">
        <v>18</v>
      </c>
      <c r="U30" s="23">
        <v>19</v>
      </c>
      <c r="V30" s="23">
        <v>20</v>
      </c>
      <c r="W30" s="23">
        <v>21</v>
      </c>
      <c r="X30" s="24">
        <v>22</v>
      </c>
      <c r="Y30" s="24">
        <v>23</v>
      </c>
      <c r="Z30" s="15"/>
      <c r="AA30" s="20">
        <f>A33+J33+S33</f>
        <v>63</v>
      </c>
      <c r="AB30" s="21">
        <f>E33+N33+W33</f>
        <v>452.6</v>
      </c>
      <c r="AC30" s="22">
        <f>AA30+AA41</f>
        <v>127</v>
      </c>
      <c r="AD30" s="27"/>
      <c r="AE30" s="4"/>
    </row>
    <row r="31" spans="1:31" ht="18.75" x14ac:dyDescent="0.3">
      <c r="A31" s="19">
        <v>23</v>
      </c>
      <c r="B31" s="19">
        <v>24</v>
      </c>
      <c r="C31" s="19">
        <v>25</v>
      </c>
      <c r="D31" s="19">
        <v>26</v>
      </c>
      <c r="E31" s="19">
        <v>27</v>
      </c>
      <c r="F31" s="18">
        <v>28</v>
      </c>
      <c r="G31" s="18">
        <v>29</v>
      </c>
      <c r="H31" s="15"/>
      <c r="I31" s="16"/>
      <c r="J31" s="19">
        <v>27</v>
      </c>
      <c r="K31" s="19">
        <v>28</v>
      </c>
      <c r="L31" s="19">
        <v>29</v>
      </c>
      <c r="M31" s="19">
        <v>30</v>
      </c>
      <c r="N31" s="19">
        <v>31</v>
      </c>
      <c r="O31" s="18"/>
      <c r="P31" s="18"/>
      <c r="Q31" s="15"/>
      <c r="R31" s="16"/>
      <c r="S31" s="19">
        <v>24</v>
      </c>
      <c r="T31" s="19">
        <v>25</v>
      </c>
      <c r="U31" s="19">
        <v>26</v>
      </c>
      <c r="V31" s="19">
        <v>27</v>
      </c>
      <c r="W31" s="19">
        <v>28</v>
      </c>
      <c r="X31" s="18">
        <v>29</v>
      </c>
      <c r="Y31" s="18">
        <v>30</v>
      </c>
      <c r="Z31" s="15"/>
      <c r="AA31" s="16"/>
      <c r="AB31" s="15"/>
      <c r="AC31" s="17"/>
      <c r="AD31" s="27">
        <f>AC18+AC41</f>
        <v>1726.2</v>
      </c>
      <c r="AE31" s="4"/>
    </row>
    <row r="32" spans="1:31" ht="18.75" x14ac:dyDescent="0.3">
      <c r="A32" s="19">
        <v>30</v>
      </c>
      <c r="B32" s="19">
        <v>31</v>
      </c>
      <c r="C32" s="14"/>
      <c r="D32" s="14"/>
      <c r="E32" s="14"/>
      <c r="F32" s="14"/>
      <c r="G32" s="14"/>
      <c r="H32" s="15"/>
      <c r="I32" s="16"/>
      <c r="J32" s="14"/>
      <c r="K32" s="14"/>
      <c r="L32" s="14"/>
      <c r="M32" s="14"/>
      <c r="N32" s="14"/>
      <c r="O32" s="14"/>
      <c r="P32" s="14"/>
      <c r="Q32" s="15"/>
      <c r="R32" s="16"/>
      <c r="S32" s="14"/>
      <c r="T32" s="14"/>
      <c r="U32" s="14"/>
      <c r="V32" s="14"/>
      <c r="W32" s="14"/>
      <c r="X32" s="14"/>
      <c r="Y32" s="14"/>
      <c r="Z32" s="15"/>
      <c r="AA32" s="16"/>
      <c r="AB32" s="15"/>
      <c r="AC32" s="17"/>
      <c r="AD32" s="27"/>
      <c r="AE32" s="4"/>
    </row>
    <row r="33" spans="1:31" s="45" customFormat="1" ht="18.75" x14ac:dyDescent="0.3">
      <c r="A33" s="39">
        <v>22</v>
      </c>
      <c r="B33" s="39">
        <v>9</v>
      </c>
      <c r="C33" s="40"/>
      <c r="D33" s="41">
        <f>A33*8</f>
        <v>176</v>
      </c>
      <c r="E33" s="40">
        <f>A33*7.2</f>
        <v>158.4</v>
      </c>
      <c r="F33" s="41"/>
      <c r="G33" s="41">
        <f>A33*4.8</f>
        <v>105.6</v>
      </c>
      <c r="H33" s="42"/>
      <c r="I33" s="43"/>
      <c r="J33" s="39">
        <v>21</v>
      </c>
      <c r="K33" s="39">
        <v>10</v>
      </c>
      <c r="L33" s="40"/>
      <c r="M33" s="41">
        <f>J33*8-1</f>
        <v>167</v>
      </c>
      <c r="N33" s="40">
        <f>J33*7.2-1</f>
        <v>150.20000000000002</v>
      </c>
      <c r="O33" s="41"/>
      <c r="P33" s="41">
        <f>J33*4.8-1</f>
        <v>99.8</v>
      </c>
      <c r="Q33" s="42"/>
      <c r="R33" s="43"/>
      <c r="S33" s="39">
        <v>20</v>
      </c>
      <c r="T33" s="39">
        <v>10</v>
      </c>
      <c r="U33" s="40"/>
      <c r="V33" s="41">
        <f>S33*8</f>
        <v>160</v>
      </c>
      <c r="W33" s="40">
        <f>S33*7.2</f>
        <v>144</v>
      </c>
      <c r="X33" s="41"/>
      <c r="Y33" s="41">
        <f>S33*4.8</f>
        <v>96</v>
      </c>
      <c r="Z33" s="42"/>
      <c r="AA33" s="20">
        <f>B33+K33+T33</f>
        <v>29</v>
      </c>
      <c r="AB33" s="44">
        <f>G33+P33+Y33</f>
        <v>301.39999999999998</v>
      </c>
      <c r="AC33" s="22">
        <f>AA33+AA44</f>
        <v>58</v>
      </c>
      <c r="AD33" s="20"/>
      <c r="AE33" s="3"/>
    </row>
    <row r="34" spans="1:31" ht="18.75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30"/>
      <c r="AC34" s="30"/>
      <c r="AD34" s="27">
        <f>AC21+AC44</f>
        <v>1147.8</v>
      </c>
      <c r="AE34" s="4"/>
    </row>
    <row r="35" spans="1:31" ht="9.1999999999999993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36"/>
      <c r="AC35" s="30"/>
      <c r="AD35" s="27"/>
      <c r="AE35" s="4"/>
    </row>
    <row r="36" spans="1:31" ht="26.1" customHeight="1" x14ac:dyDescent="0.3">
      <c r="A36" s="46" t="s">
        <v>27</v>
      </c>
      <c r="B36" s="14"/>
      <c r="C36" s="14"/>
      <c r="D36" s="14"/>
      <c r="E36" s="14"/>
      <c r="F36" s="14"/>
      <c r="G36" s="14"/>
      <c r="H36" s="15"/>
      <c r="I36" s="16"/>
      <c r="J36" s="46" t="s">
        <v>28</v>
      </c>
      <c r="K36" s="14"/>
      <c r="L36" s="14"/>
      <c r="M36" s="14"/>
      <c r="N36" s="14"/>
      <c r="O36" s="14"/>
      <c r="P36" s="14"/>
      <c r="Q36" s="15"/>
      <c r="R36" s="16"/>
      <c r="S36" s="46" t="s">
        <v>29</v>
      </c>
      <c r="T36" s="14"/>
      <c r="U36" s="14"/>
      <c r="V36" s="14"/>
      <c r="W36" s="14"/>
      <c r="X36" s="14"/>
      <c r="Y36" s="14"/>
      <c r="Z36" s="15"/>
      <c r="AA36" s="92" t="s">
        <v>17</v>
      </c>
      <c r="AB36" s="93"/>
      <c r="AC36" s="17"/>
      <c r="AD36" s="16"/>
    </row>
    <row r="37" spans="1:31" ht="19.5" x14ac:dyDescent="0.3">
      <c r="A37" s="23" t="s">
        <v>1</v>
      </c>
      <c r="B37" s="23" t="s">
        <v>2</v>
      </c>
      <c r="C37" s="23" t="s">
        <v>3</v>
      </c>
      <c r="D37" s="23" t="s">
        <v>4</v>
      </c>
      <c r="E37" s="23" t="s">
        <v>5</v>
      </c>
      <c r="F37" s="23" t="s">
        <v>6</v>
      </c>
      <c r="G37" s="23" t="s">
        <v>7</v>
      </c>
      <c r="H37" s="15"/>
      <c r="I37" s="16"/>
      <c r="J37" s="23" t="s">
        <v>1</v>
      </c>
      <c r="K37" s="23" t="s">
        <v>2</v>
      </c>
      <c r="L37" s="23" t="s">
        <v>3</v>
      </c>
      <c r="M37" s="23" t="s">
        <v>4</v>
      </c>
      <c r="N37" s="23" t="s">
        <v>5</v>
      </c>
      <c r="O37" s="23" t="s">
        <v>6</v>
      </c>
      <c r="P37" s="23" t="s">
        <v>7</v>
      </c>
      <c r="Q37" s="15"/>
      <c r="R37" s="16"/>
      <c r="S37" s="23" t="s">
        <v>1</v>
      </c>
      <c r="T37" s="23" t="s">
        <v>2</v>
      </c>
      <c r="U37" s="23" t="s">
        <v>3</v>
      </c>
      <c r="V37" s="23" t="s">
        <v>4</v>
      </c>
      <c r="W37" s="23" t="s">
        <v>5</v>
      </c>
      <c r="X37" s="23" t="s">
        <v>6</v>
      </c>
      <c r="Y37" s="23" t="s">
        <v>7</v>
      </c>
      <c r="Z37" s="15"/>
      <c r="AA37" s="49"/>
      <c r="AB37" s="50"/>
      <c r="AC37" s="28"/>
      <c r="AD37" s="16"/>
    </row>
    <row r="38" spans="1:31" ht="18.75" x14ac:dyDescent="0.3">
      <c r="A38" s="19">
        <v>1</v>
      </c>
      <c r="B38" s="19">
        <v>2</v>
      </c>
      <c r="C38" s="19">
        <v>3</v>
      </c>
      <c r="D38" s="19">
        <v>4</v>
      </c>
      <c r="E38" s="19">
        <v>5</v>
      </c>
      <c r="F38" s="18">
        <v>6</v>
      </c>
      <c r="G38" s="18">
        <v>7</v>
      </c>
      <c r="H38" s="15"/>
      <c r="I38" s="16"/>
      <c r="J38" s="19"/>
      <c r="K38" s="19"/>
      <c r="L38" s="19"/>
      <c r="M38" s="19">
        <v>1</v>
      </c>
      <c r="N38" s="19">
        <v>2</v>
      </c>
      <c r="O38" s="18">
        <v>3</v>
      </c>
      <c r="P38" s="18">
        <v>4</v>
      </c>
      <c r="Q38" s="15"/>
      <c r="R38" s="16"/>
      <c r="S38" s="19"/>
      <c r="T38" s="19"/>
      <c r="U38" s="19"/>
      <c r="V38" s="19"/>
      <c r="W38" s="19"/>
      <c r="X38" s="18">
        <v>1</v>
      </c>
      <c r="Y38" s="18">
        <v>3</v>
      </c>
      <c r="Z38" s="15"/>
      <c r="AA38" s="20">
        <v>92</v>
      </c>
      <c r="AB38" s="21">
        <f>D44+M44+V44</f>
        <v>511</v>
      </c>
      <c r="AC38" s="28">
        <f>AB27+AB38</f>
        <v>1014</v>
      </c>
      <c r="AD38" s="16"/>
    </row>
    <row r="39" spans="1:31" ht="18.75" x14ac:dyDescent="0.3">
      <c r="A39" s="23">
        <v>8</v>
      </c>
      <c r="B39" s="23">
        <v>9</v>
      </c>
      <c r="C39" s="23">
        <v>10</v>
      </c>
      <c r="D39" s="23">
        <v>11</v>
      </c>
      <c r="E39" s="23">
        <v>12</v>
      </c>
      <c r="F39" s="24">
        <v>13</v>
      </c>
      <c r="G39" s="24">
        <v>14</v>
      </c>
      <c r="H39" s="15"/>
      <c r="I39" s="16"/>
      <c r="J39" s="23">
        <v>5</v>
      </c>
      <c r="K39" s="23">
        <v>6</v>
      </c>
      <c r="L39" s="23">
        <v>7</v>
      </c>
      <c r="M39" s="23" t="s">
        <v>34</v>
      </c>
      <c r="N39" s="24">
        <v>9</v>
      </c>
      <c r="O39" s="24">
        <v>10</v>
      </c>
      <c r="P39" s="24">
        <v>11</v>
      </c>
      <c r="Q39" s="15"/>
      <c r="R39" s="16"/>
      <c r="S39" s="23">
        <v>3</v>
      </c>
      <c r="T39" s="23">
        <v>4</v>
      </c>
      <c r="U39" s="23">
        <v>5</v>
      </c>
      <c r="V39" s="23">
        <v>6</v>
      </c>
      <c r="W39" s="23">
        <v>7</v>
      </c>
      <c r="X39" s="24">
        <v>8</v>
      </c>
      <c r="Y39" s="24">
        <v>9</v>
      </c>
      <c r="Z39" s="15"/>
      <c r="AA39" s="16"/>
      <c r="AB39" s="15"/>
      <c r="AC39" s="28"/>
      <c r="AD39" s="16"/>
    </row>
    <row r="40" spans="1:31" ht="18.75" x14ac:dyDescent="0.3">
      <c r="A40" s="19">
        <v>15</v>
      </c>
      <c r="B40" s="19">
        <v>16</v>
      </c>
      <c r="C40" s="54">
        <v>17</v>
      </c>
      <c r="D40" s="19">
        <v>18</v>
      </c>
      <c r="E40" s="19">
        <v>19</v>
      </c>
      <c r="F40" s="18">
        <v>20</v>
      </c>
      <c r="G40" s="18">
        <v>21</v>
      </c>
      <c r="H40" s="15"/>
      <c r="I40" s="16"/>
      <c r="J40" s="19">
        <v>12</v>
      </c>
      <c r="K40" s="19">
        <v>13</v>
      </c>
      <c r="L40" s="19">
        <v>14</v>
      </c>
      <c r="M40" s="19">
        <v>15</v>
      </c>
      <c r="N40" s="19">
        <v>16</v>
      </c>
      <c r="O40" s="18">
        <v>17</v>
      </c>
      <c r="P40" s="18">
        <v>18</v>
      </c>
      <c r="Q40" s="15"/>
      <c r="R40" s="16"/>
      <c r="S40" s="19">
        <v>10</v>
      </c>
      <c r="T40" s="19">
        <v>11</v>
      </c>
      <c r="U40" s="19">
        <v>12</v>
      </c>
      <c r="V40" s="19">
        <v>13</v>
      </c>
      <c r="W40" s="19">
        <v>14</v>
      </c>
      <c r="X40" s="18">
        <v>15</v>
      </c>
      <c r="Y40" s="18">
        <v>16</v>
      </c>
      <c r="Z40" s="15"/>
      <c r="AA40" s="16"/>
      <c r="AB40" s="15"/>
      <c r="AC40" s="28"/>
      <c r="AD40" s="16"/>
    </row>
    <row r="41" spans="1:31" ht="18.75" x14ac:dyDescent="0.3">
      <c r="A41" s="23">
        <v>22</v>
      </c>
      <c r="B41" s="23">
        <v>23</v>
      </c>
      <c r="C41" s="23">
        <v>24</v>
      </c>
      <c r="D41" s="23">
        <v>25</v>
      </c>
      <c r="E41" s="23">
        <v>26</v>
      </c>
      <c r="F41" s="24">
        <v>27</v>
      </c>
      <c r="G41" s="24">
        <v>28</v>
      </c>
      <c r="H41" s="15"/>
      <c r="I41" s="16"/>
      <c r="J41" s="23">
        <v>19</v>
      </c>
      <c r="K41" s="23">
        <v>20</v>
      </c>
      <c r="L41" s="23">
        <v>21</v>
      </c>
      <c r="M41" s="23">
        <v>22</v>
      </c>
      <c r="N41" s="23">
        <v>23</v>
      </c>
      <c r="O41" s="24">
        <v>24</v>
      </c>
      <c r="P41" s="24">
        <v>25</v>
      </c>
      <c r="Q41" s="15"/>
      <c r="R41" s="16"/>
      <c r="S41" s="23">
        <v>17</v>
      </c>
      <c r="T41" s="23">
        <v>18</v>
      </c>
      <c r="U41" s="23">
        <v>19</v>
      </c>
      <c r="V41" s="23">
        <v>20</v>
      </c>
      <c r="W41" s="23">
        <v>21</v>
      </c>
      <c r="X41" s="24">
        <v>22</v>
      </c>
      <c r="Y41" s="24">
        <v>23</v>
      </c>
      <c r="Z41" s="15"/>
      <c r="AA41" s="20">
        <f>A44+J44+S44</f>
        <v>64</v>
      </c>
      <c r="AB41" s="21">
        <f>E44+N44+W44</f>
        <v>458.8</v>
      </c>
      <c r="AC41" s="28">
        <f>AB30+AB41</f>
        <v>911.40000000000009</v>
      </c>
      <c r="AD41" s="16"/>
    </row>
    <row r="42" spans="1:31" ht="18.75" x14ac:dyDescent="0.3">
      <c r="A42" s="19">
        <v>29</v>
      </c>
      <c r="B42" s="19">
        <v>30</v>
      </c>
      <c r="C42" s="19">
        <v>31</v>
      </c>
      <c r="D42" s="19"/>
      <c r="E42" s="19"/>
      <c r="F42" s="18"/>
      <c r="G42" s="18"/>
      <c r="H42" s="15"/>
      <c r="I42" s="16"/>
      <c r="J42" s="19">
        <v>26</v>
      </c>
      <c r="K42" s="19">
        <v>27</v>
      </c>
      <c r="L42" s="19">
        <v>28</v>
      </c>
      <c r="M42" s="19">
        <v>29</v>
      </c>
      <c r="N42" s="19">
        <v>30</v>
      </c>
      <c r="O42" s="18"/>
      <c r="P42" s="18"/>
      <c r="Q42" s="15"/>
      <c r="R42" s="16"/>
      <c r="S42" s="19">
        <v>24</v>
      </c>
      <c r="T42" s="19">
        <v>25</v>
      </c>
      <c r="U42" s="19">
        <v>26</v>
      </c>
      <c r="V42" s="19">
        <v>27</v>
      </c>
      <c r="W42" s="19">
        <v>28</v>
      </c>
      <c r="X42" s="18">
        <v>29</v>
      </c>
      <c r="Y42" s="18">
        <v>30</v>
      </c>
      <c r="Z42" s="15"/>
      <c r="AA42" s="16"/>
      <c r="AB42" s="15"/>
      <c r="AC42" s="28"/>
      <c r="AD42" s="16"/>
    </row>
    <row r="43" spans="1:31" ht="18.75" x14ac:dyDescent="0.3">
      <c r="A43" s="14"/>
      <c r="B43" s="14"/>
      <c r="C43" s="14"/>
      <c r="D43" s="14"/>
      <c r="E43" s="14"/>
      <c r="F43" s="14"/>
      <c r="G43" s="14"/>
      <c r="H43" s="15"/>
      <c r="I43" s="16"/>
      <c r="J43" s="14"/>
      <c r="K43" s="14"/>
      <c r="L43" s="14"/>
      <c r="M43" s="14"/>
      <c r="N43" s="14"/>
      <c r="O43" s="14"/>
      <c r="P43" s="14"/>
      <c r="Q43" s="15"/>
      <c r="R43" s="16"/>
      <c r="S43" s="18">
        <v>31</v>
      </c>
      <c r="T43" s="14"/>
      <c r="U43" s="14"/>
      <c r="V43" s="14"/>
      <c r="W43" s="14"/>
      <c r="X43" s="14"/>
      <c r="Y43" s="14"/>
      <c r="Z43" s="15"/>
      <c r="AA43" s="16"/>
      <c r="AB43" s="15"/>
      <c r="AC43" s="28"/>
      <c r="AD43" s="16"/>
    </row>
    <row r="44" spans="1:31" ht="18.75" x14ac:dyDescent="0.3">
      <c r="A44" s="25">
        <v>23</v>
      </c>
      <c r="B44" s="25">
        <v>9</v>
      </c>
      <c r="C44" s="14"/>
      <c r="D44" s="26">
        <f>A44*8</f>
        <v>184</v>
      </c>
      <c r="E44" s="14">
        <f>A44*7.2-1</f>
        <v>164.6</v>
      </c>
      <c r="F44" s="26"/>
      <c r="G44" s="26">
        <f>A44*4.8-1</f>
        <v>109.39999999999999</v>
      </c>
      <c r="H44" s="15"/>
      <c r="I44" s="16"/>
      <c r="J44" s="25">
        <v>21</v>
      </c>
      <c r="K44" s="25">
        <v>9</v>
      </c>
      <c r="L44" s="14"/>
      <c r="M44" s="26">
        <f>J44*8-1</f>
        <v>167</v>
      </c>
      <c r="N44" s="14">
        <f>J44*7.2-1</f>
        <v>150.20000000000002</v>
      </c>
      <c r="O44" s="26"/>
      <c r="P44" s="26">
        <f>J44*4.8-1</f>
        <v>99.8</v>
      </c>
      <c r="Q44" s="15"/>
      <c r="R44" s="16"/>
      <c r="S44" s="25">
        <v>20</v>
      </c>
      <c r="T44" s="25">
        <v>11</v>
      </c>
      <c r="U44" s="14"/>
      <c r="V44" s="26">
        <f>S44*8</f>
        <v>160</v>
      </c>
      <c r="W44" s="14">
        <f>S44*7.2</f>
        <v>144</v>
      </c>
      <c r="X44" s="26"/>
      <c r="Y44" s="26">
        <f>S44*4.8</f>
        <v>96</v>
      </c>
      <c r="Z44" s="15"/>
      <c r="AA44" s="27">
        <f>B44+K44+T44</f>
        <v>29</v>
      </c>
      <c r="AB44" s="21">
        <f>G44+P44+Y44</f>
        <v>305.2</v>
      </c>
      <c r="AC44" s="28">
        <f>AB33+AB44</f>
        <v>606.59999999999991</v>
      </c>
      <c r="AD44" s="16"/>
    </row>
    <row r="45" spans="1:3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7"/>
      <c r="AD45" s="5"/>
    </row>
    <row r="46" spans="1:31" ht="15.75" x14ac:dyDescent="0.25">
      <c r="A46" s="1" t="s">
        <v>46</v>
      </c>
    </row>
    <row r="47" spans="1:31" ht="15.75" x14ac:dyDescent="0.25">
      <c r="A47" s="12" t="s">
        <v>38</v>
      </c>
    </row>
  </sheetData>
  <mergeCells count="4">
    <mergeCell ref="AA3:AB3"/>
    <mergeCell ref="AA14:AB14"/>
    <mergeCell ref="AA25:AB25"/>
    <mergeCell ref="AA36:AB36"/>
  </mergeCells>
  <hyperlinks>
    <hyperlink ref="A47" r:id="rId1"/>
  </hyperlinks>
  <pageMargins left="0.24693627450980393" right="0.27879901960784315" top="0.27559055118110237" bottom="0.15931372549019607" header="0.31496062992125984" footer="0.31496062992125984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47"/>
  <sheetViews>
    <sheetView showGridLines="0" view="pageLayout" topLeftCell="A16" zoomScale="85" zoomScaleNormal="85" zoomScalePageLayoutView="85" workbookViewId="0">
      <selection activeCell="A46" sqref="A46"/>
    </sheetView>
  </sheetViews>
  <sheetFormatPr defaultRowHeight="15" x14ac:dyDescent="0.25"/>
  <cols>
    <col min="1" max="7" width="7.85546875" customWidth="1"/>
    <col min="8" max="9" width="2.7109375" customWidth="1"/>
    <col min="10" max="16" width="7.85546875" customWidth="1"/>
    <col min="17" max="18" width="2.7109375" customWidth="1"/>
    <col min="19" max="25" width="7.85546875" customWidth="1"/>
    <col min="26" max="26" width="2.7109375" customWidth="1"/>
    <col min="28" max="28" width="6.28515625" customWidth="1"/>
    <col min="29" max="29" width="12.5703125" customWidth="1"/>
    <col min="30" max="30" width="12.42578125" customWidth="1"/>
  </cols>
  <sheetData>
    <row r="1" spans="1:30" ht="33.75" x14ac:dyDescent="0.5">
      <c r="A1" s="67" t="s">
        <v>0</v>
      </c>
      <c r="O1" s="38" t="s">
        <v>11</v>
      </c>
      <c r="R1" s="6"/>
      <c r="S1" s="38" t="s">
        <v>12</v>
      </c>
      <c r="U1" s="38" t="s">
        <v>13</v>
      </c>
      <c r="Y1" s="38" t="s">
        <v>14</v>
      </c>
      <c r="AA1" s="1"/>
    </row>
    <row r="3" spans="1:30" ht="26.1" customHeight="1" x14ac:dyDescent="0.3">
      <c r="A3" s="46" t="s">
        <v>18</v>
      </c>
      <c r="B3" s="14"/>
      <c r="C3" s="14"/>
      <c r="D3" s="14"/>
      <c r="E3" s="14"/>
      <c r="F3" s="14"/>
      <c r="G3" s="14"/>
      <c r="H3" s="15"/>
      <c r="I3" s="16"/>
      <c r="J3" s="46" t="s">
        <v>19</v>
      </c>
      <c r="K3" s="14"/>
      <c r="L3" s="14"/>
      <c r="M3" s="14"/>
      <c r="N3" s="14"/>
      <c r="O3" s="14"/>
      <c r="P3" s="14"/>
      <c r="Q3" s="15"/>
      <c r="R3" s="16"/>
      <c r="S3" s="46" t="s">
        <v>20</v>
      </c>
      <c r="T3" s="14"/>
      <c r="U3" s="14"/>
      <c r="V3" s="14"/>
      <c r="W3" s="14"/>
      <c r="X3" s="14"/>
      <c r="Y3" s="14"/>
      <c r="Z3" s="15"/>
      <c r="AA3" s="96" t="s">
        <v>8</v>
      </c>
      <c r="AB3" s="97"/>
      <c r="AC3" s="65" t="s">
        <v>9</v>
      </c>
      <c r="AD3" s="66">
        <v>2018</v>
      </c>
    </row>
    <row r="4" spans="1:30" ht="18.75" x14ac:dyDescent="0.3">
      <c r="A4" s="51" t="s">
        <v>1</v>
      </c>
      <c r="B4" s="51" t="s">
        <v>2</v>
      </c>
      <c r="C4" s="51" t="s">
        <v>3</v>
      </c>
      <c r="D4" s="51" t="s">
        <v>4</v>
      </c>
      <c r="E4" s="51" t="s">
        <v>5</v>
      </c>
      <c r="F4" s="51" t="s">
        <v>6</v>
      </c>
      <c r="G4" s="51" t="s">
        <v>7</v>
      </c>
      <c r="H4" s="52"/>
      <c r="I4" s="53"/>
      <c r="J4" s="51" t="s">
        <v>1</v>
      </c>
      <c r="K4" s="51" t="s">
        <v>2</v>
      </c>
      <c r="L4" s="51" t="s">
        <v>3</v>
      </c>
      <c r="M4" s="51" t="s">
        <v>4</v>
      </c>
      <c r="N4" s="51" t="s">
        <v>5</v>
      </c>
      <c r="O4" s="51" t="s">
        <v>6</v>
      </c>
      <c r="P4" s="51" t="s">
        <v>7</v>
      </c>
      <c r="Q4" s="52"/>
      <c r="R4" s="53"/>
      <c r="S4" s="51" t="s">
        <v>1</v>
      </c>
      <c r="T4" s="51" t="s">
        <v>2</v>
      </c>
      <c r="U4" s="51" t="s">
        <v>3</v>
      </c>
      <c r="V4" s="51" t="s">
        <v>4</v>
      </c>
      <c r="W4" s="51" t="s">
        <v>5</v>
      </c>
      <c r="X4" s="51" t="s">
        <v>6</v>
      </c>
      <c r="Y4" s="51" t="s">
        <v>7</v>
      </c>
      <c r="Z4" s="15"/>
      <c r="AA4" s="16"/>
      <c r="AB4" s="15"/>
      <c r="AC4" s="17"/>
      <c r="AD4" s="16"/>
    </row>
    <row r="5" spans="1:30" ht="18.75" x14ac:dyDescent="0.3">
      <c r="A5" s="60">
        <v>1</v>
      </c>
      <c r="B5" s="60">
        <v>2</v>
      </c>
      <c r="C5" s="60">
        <v>3</v>
      </c>
      <c r="D5" s="51">
        <v>4</v>
      </c>
      <c r="E5" s="51">
        <v>5</v>
      </c>
      <c r="F5" s="60">
        <v>6</v>
      </c>
      <c r="G5" s="60">
        <v>7</v>
      </c>
      <c r="H5" s="52"/>
      <c r="I5" s="53"/>
      <c r="J5" s="51"/>
      <c r="K5" s="51"/>
      <c r="L5" s="51"/>
      <c r="M5" s="51">
        <v>1</v>
      </c>
      <c r="N5" s="51">
        <v>2</v>
      </c>
      <c r="O5" s="60">
        <v>3</v>
      </c>
      <c r="P5" s="60">
        <v>4</v>
      </c>
      <c r="Q5" s="52"/>
      <c r="R5" s="53"/>
      <c r="S5" s="51"/>
      <c r="T5" s="51"/>
      <c r="U5" s="51"/>
      <c r="V5" s="51">
        <v>1</v>
      </c>
      <c r="W5" s="51">
        <v>2</v>
      </c>
      <c r="X5" s="60">
        <v>3</v>
      </c>
      <c r="Y5" s="60">
        <v>4</v>
      </c>
      <c r="Z5" s="15"/>
      <c r="AA5" s="20">
        <v>90</v>
      </c>
      <c r="AB5" s="21">
        <f>D11+M11+V11</f>
        <v>445</v>
      </c>
      <c r="AC5" s="22">
        <f>AA5+AA16</f>
        <v>181</v>
      </c>
      <c r="AD5" s="16"/>
    </row>
    <row r="6" spans="1:30" ht="18.75" x14ac:dyDescent="0.3">
      <c r="A6" s="51">
        <v>8</v>
      </c>
      <c r="B6" s="51">
        <v>9</v>
      </c>
      <c r="C6" s="51">
        <v>10</v>
      </c>
      <c r="D6" s="51">
        <v>11</v>
      </c>
      <c r="E6" s="51">
        <v>12</v>
      </c>
      <c r="F6" s="60">
        <v>13</v>
      </c>
      <c r="G6" s="60">
        <v>14</v>
      </c>
      <c r="H6" s="52"/>
      <c r="I6" s="53"/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60">
        <v>10</v>
      </c>
      <c r="P6" s="60">
        <v>11</v>
      </c>
      <c r="Q6" s="52"/>
      <c r="R6" s="53"/>
      <c r="S6" s="51">
        <v>5</v>
      </c>
      <c r="T6" s="51">
        <v>6</v>
      </c>
      <c r="U6" s="51" t="s">
        <v>32</v>
      </c>
      <c r="V6" s="60">
        <v>8</v>
      </c>
      <c r="W6" s="51">
        <v>9</v>
      </c>
      <c r="X6" s="60">
        <v>10</v>
      </c>
      <c r="Y6" s="60">
        <v>11</v>
      </c>
      <c r="Z6" s="15"/>
      <c r="AA6" s="16"/>
      <c r="AB6" s="15"/>
      <c r="AC6" s="17"/>
      <c r="AD6" s="16"/>
    </row>
    <row r="7" spans="1:30" ht="18.75" x14ac:dyDescent="0.3">
      <c r="A7" s="51">
        <v>15</v>
      </c>
      <c r="B7" s="51">
        <v>16</v>
      </c>
      <c r="C7" s="51">
        <v>17</v>
      </c>
      <c r="D7" s="51">
        <v>18</v>
      </c>
      <c r="E7" s="51" t="s">
        <v>33</v>
      </c>
      <c r="F7" s="58">
        <v>20</v>
      </c>
      <c r="G7" s="60">
        <v>21</v>
      </c>
      <c r="H7" s="52"/>
      <c r="I7" s="53"/>
      <c r="J7" s="51">
        <v>12</v>
      </c>
      <c r="K7" s="51">
        <v>13</v>
      </c>
      <c r="L7" s="51">
        <v>14</v>
      </c>
      <c r="M7" s="51">
        <v>15</v>
      </c>
      <c r="N7" s="51">
        <v>16</v>
      </c>
      <c r="O7" s="60">
        <v>17</v>
      </c>
      <c r="P7" s="60">
        <v>18</v>
      </c>
      <c r="Q7" s="52"/>
      <c r="R7" s="53"/>
      <c r="S7" s="51">
        <v>12</v>
      </c>
      <c r="T7" s="51">
        <v>13</v>
      </c>
      <c r="U7" s="51">
        <v>14</v>
      </c>
      <c r="V7" s="51">
        <v>15</v>
      </c>
      <c r="W7" s="51">
        <v>16</v>
      </c>
      <c r="X7" s="60">
        <v>17</v>
      </c>
      <c r="Y7" s="60">
        <v>18</v>
      </c>
      <c r="Z7" s="15"/>
      <c r="AA7" s="16"/>
      <c r="AB7" s="15"/>
      <c r="AC7" s="17"/>
      <c r="AD7" s="16"/>
    </row>
    <row r="8" spans="1:30" ht="18.75" x14ac:dyDescent="0.3">
      <c r="A8" s="51">
        <v>22</v>
      </c>
      <c r="B8" s="51">
        <v>23</v>
      </c>
      <c r="C8" s="51">
        <v>24</v>
      </c>
      <c r="D8" s="51">
        <v>25</v>
      </c>
      <c r="E8" s="51">
        <v>26</v>
      </c>
      <c r="F8" s="60">
        <v>27</v>
      </c>
      <c r="G8" s="60">
        <v>28</v>
      </c>
      <c r="H8" s="52"/>
      <c r="I8" s="53"/>
      <c r="J8" s="51">
        <v>19</v>
      </c>
      <c r="K8" s="51">
        <v>20</v>
      </c>
      <c r="L8" s="51">
        <v>21</v>
      </c>
      <c r="M8" s="51">
        <v>22</v>
      </c>
      <c r="N8" s="51">
        <v>23</v>
      </c>
      <c r="O8" s="60">
        <v>24</v>
      </c>
      <c r="P8" s="60">
        <v>25</v>
      </c>
      <c r="Q8" s="52"/>
      <c r="R8" s="53"/>
      <c r="S8" s="51" t="s">
        <v>33</v>
      </c>
      <c r="T8" s="60">
        <v>20</v>
      </c>
      <c r="U8" s="60">
        <v>21</v>
      </c>
      <c r="V8" s="60">
        <v>22</v>
      </c>
      <c r="W8" s="60">
        <v>23</v>
      </c>
      <c r="X8" s="60">
        <v>24</v>
      </c>
      <c r="Y8" s="60">
        <v>25</v>
      </c>
      <c r="Z8" s="15"/>
      <c r="AA8" s="20">
        <f>A11+J11+S11</f>
        <v>56</v>
      </c>
      <c r="AB8" s="21">
        <f>E11+N11+W11</f>
        <v>400.2</v>
      </c>
      <c r="AC8" s="22">
        <f>AA8+AA19</f>
        <v>114</v>
      </c>
      <c r="AD8" s="16"/>
    </row>
    <row r="9" spans="1:30" ht="18.75" x14ac:dyDescent="0.3">
      <c r="A9" s="54">
        <v>29</v>
      </c>
      <c r="B9" s="54">
        <v>30</v>
      </c>
      <c r="C9" s="54">
        <v>31</v>
      </c>
      <c r="D9" s="54"/>
      <c r="E9" s="54"/>
      <c r="F9" s="54"/>
      <c r="G9" s="54"/>
      <c r="H9" s="55"/>
      <c r="I9" s="56"/>
      <c r="J9" s="54">
        <v>26</v>
      </c>
      <c r="K9" s="54">
        <v>27</v>
      </c>
      <c r="L9" s="54">
        <v>28</v>
      </c>
      <c r="M9" s="54"/>
      <c r="N9" s="54"/>
      <c r="O9" s="54"/>
      <c r="P9" s="54"/>
      <c r="Q9" s="55"/>
      <c r="R9" s="56"/>
      <c r="S9" s="60">
        <v>26</v>
      </c>
      <c r="T9" s="54">
        <v>27</v>
      </c>
      <c r="U9" s="54">
        <v>28</v>
      </c>
      <c r="V9" s="54">
        <v>29</v>
      </c>
      <c r="W9" s="54">
        <v>30</v>
      </c>
      <c r="X9" s="60">
        <v>31</v>
      </c>
      <c r="Y9" s="54"/>
      <c r="Z9" s="15"/>
      <c r="AA9" s="16"/>
      <c r="AB9" s="15"/>
      <c r="AC9" s="17"/>
      <c r="AD9" s="16"/>
    </row>
    <row r="10" spans="1:30" ht="18.75" x14ac:dyDescent="0.3">
      <c r="A10" s="61"/>
      <c r="B10" s="61"/>
      <c r="C10" s="61"/>
      <c r="D10" s="61"/>
      <c r="E10" s="61"/>
      <c r="F10" s="61"/>
      <c r="G10" s="61"/>
      <c r="H10" s="55"/>
      <c r="I10" s="56"/>
      <c r="J10" s="61"/>
      <c r="K10" s="61"/>
      <c r="L10" s="61"/>
      <c r="M10" s="61"/>
      <c r="N10" s="61"/>
      <c r="O10" s="61"/>
      <c r="P10" s="61"/>
      <c r="Q10" s="55"/>
      <c r="R10" s="56"/>
      <c r="S10" s="61"/>
      <c r="T10" s="61"/>
      <c r="U10" s="61"/>
      <c r="V10" s="61"/>
      <c r="W10" s="61"/>
      <c r="X10" s="61"/>
      <c r="Y10" s="61"/>
      <c r="Z10" s="15"/>
      <c r="AA10" s="16"/>
      <c r="AB10" s="15"/>
      <c r="AC10" s="17"/>
      <c r="AD10" s="16"/>
    </row>
    <row r="11" spans="1:30" ht="18.75" x14ac:dyDescent="0.3">
      <c r="A11" s="25">
        <v>20</v>
      </c>
      <c r="B11" s="25">
        <v>11</v>
      </c>
      <c r="C11" s="14"/>
      <c r="D11" s="26">
        <f>A11*8-1</f>
        <v>159</v>
      </c>
      <c r="E11" s="14">
        <f>A11*7.2-1</f>
        <v>143</v>
      </c>
      <c r="F11" s="26"/>
      <c r="G11" s="26">
        <f>A11*4.8-1</f>
        <v>95</v>
      </c>
      <c r="H11" s="15"/>
      <c r="I11" s="16"/>
      <c r="J11" s="25">
        <v>20</v>
      </c>
      <c r="K11" s="25">
        <v>8</v>
      </c>
      <c r="L11" s="14"/>
      <c r="M11" s="26">
        <f>J11*8</f>
        <v>160</v>
      </c>
      <c r="N11" s="14">
        <f>J11*7.2</f>
        <v>144</v>
      </c>
      <c r="O11" s="26"/>
      <c r="P11" s="26">
        <f>J11*4.8</f>
        <v>96</v>
      </c>
      <c r="Q11" s="15"/>
      <c r="R11" s="16"/>
      <c r="S11" s="25">
        <v>16</v>
      </c>
      <c r="T11" s="25">
        <v>15</v>
      </c>
      <c r="U11" s="14"/>
      <c r="V11" s="26">
        <f>S11*8-2</f>
        <v>126</v>
      </c>
      <c r="W11" s="25">
        <f>S11*7.2-2</f>
        <v>113.2</v>
      </c>
      <c r="X11" s="26"/>
      <c r="Y11" s="26">
        <f>S11*4.8-2</f>
        <v>74.8</v>
      </c>
      <c r="Z11" s="15"/>
      <c r="AA11" s="27">
        <f>B11+K11+T11</f>
        <v>34</v>
      </c>
      <c r="AB11" s="21">
        <f>G11+P11+Y11</f>
        <v>265.8</v>
      </c>
      <c r="AC11" s="28">
        <f>AA11+AA22</f>
        <v>66</v>
      </c>
      <c r="AD11" s="20">
        <f>AC5+AC27</f>
        <v>365</v>
      </c>
    </row>
    <row r="12" spans="1:30" ht="18.75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30"/>
      <c r="AD12" s="16"/>
    </row>
    <row r="13" spans="1:30" ht="9.1999999999999993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30"/>
      <c r="AC13" s="30"/>
      <c r="AD13" s="16"/>
    </row>
    <row r="14" spans="1:30" ht="26.1" customHeight="1" x14ac:dyDescent="0.3">
      <c r="A14" s="46" t="s">
        <v>21</v>
      </c>
      <c r="B14" s="14"/>
      <c r="C14" s="14"/>
      <c r="D14" s="14"/>
      <c r="E14" s="14"/>
      <c r="F14" s="14"/>
      <c r="G14" s="14"/>
      <c r="H14" s="15"/>
      <c r="I14" s="16"/>
      <c r="J14" s="46" t="s">
        <v>22</v>
      </c>
      <c r="K14" s="14"/>
      <c r="L14" s="14"/>
      <c r="M14" s="14"/>
      <c r="N14" s="14"/>
      <c r="O14" s="14"/>
      <c r="P14" s="14"/>
      <c r="Q14" s="15"/>
      <c r="R14" s="16"/>
      <c r="S14" s="46" t="s">
        <v>23</v>
      </c>
      <c r="T14" s="14"/>
      <c r="U14" s="14"/>
      <c r="V14" s="14"/>
      <c r="W14" s="14"/>
      <c r="X14" s="14"/>
      <c r="Y14" s="30"/>
      <c r="Z14" s="30"/>
      <c r="AA14" s="98" t="s">
        <v>15</v>
      </c>
      <c r="AB14" s="99"/>
      <c r="AC14" s="28"/>
      <c r="AD14" s="20">
        <f>AC8+AC30</f>
        <v>241</v>
      </c>
    </row>
    <row r="15" spans="1:30" ht="18.75" x14ac:dyDescent="0.3">
      <c r="A15" s="34" t="s">
        <v>1</v>
      </c>
      <c r="B15" s="34" t="s">
        <v>2</v>
      </c>
      <c r="C15" s="34" t="s">
        <v>3</v>
      </c>
      <c r="D15" s="34" t="s">
        <v>4</v>
      </c>
      <c r="E15" s="34" t="s">
        <v>5</v>
      </c>
      <c r="F15" s="34" t="s">
        <v>6</v>
      </c>
      <c r="G15" s="34" t="s">
        <v>7</v>
      </c>
      <c r="H15" s="42"/>
      <c r="I15" s="43"/>
      <c r="J15" s="34" t="s">
        <v>1</v>
      </c>
      <c r="K15" s="34" t="s">
        <v>2</v>
      </c>
      <c r="L15" s="34" t="s">
        <v>3</v>
      </c>
      <c r="M15" s="34" t="s">
        <v>4</v>
      </c>
      <c r="N15" s="34" t="s">
        <v>5</v>
      </c>
      <c r="O15" s="34" t="s">
        <v>6</v>
      </c>
      <c r="P15" s="34" t="s">
        <v>7</v>
      </c>
      <c r="Q15" s="42"/>
      <c r="R15" s="43"/>
      <c r="S15" s="34" t="s">
        <v>1</v>
      </c>
      <c r="T15" s="34" t="s">
        <v>2</v>
      </c>
      <c r="U15" s="34" t="s">
        <v>3</v>
      </c>
      <c r="V15" s="34" t="s">
        <v>4</v>
      </c>
      <c r="W15" s="34" t="s">
        <v>5</v>
      </c>
      <c r="X15" s="34" t="s">
        <v>6</v>
      </c>
      <c r="Y15" s="34" t="s">
        <v>7</v>
      </c>
      <c r="Z15" s="30"/>
      <c r="AA15" s="16"/>
      <c r="AB15" s="15"/>
      <c r="AC15" s="28">
        <f>AB5+AB16</f>
        <v>905</v>
      </c>
      <c r="AD15" s="16"/>
    </row>
    <row r="16" spans="1:30" ht="18.75" x14ac:dyDescent="0.3">
      <c r="A16" s="34"/>
      <c r="B16" s="51"/>
      <c r="C16" s="51"/>
      <c r="D16" s="51"/>
      <c r="E16" s="51"/>
      <c r="F16" s="51"/>
      <c r="G16" s="60">
        <v>1</v>
      </c>
      <c r="H16" s="52"/>
      <c r="I16" s="53"/>
      <c r="J16" s="51"/>
      <c r="K16" s="51">
        <v>1</v>
      </c>
      <c r="L16" s="51">
        <v>2</v>
      </c>
      <c r="M16" s="51">
        <v>3</v>
      </c>
      <c r="N16" s="51">
        <v>4</v>
      </c>
      <c r="O16" s="60">
        <v>5</v>
      </c>
      <c r="P16" s="60">
        <v>6</v>
      </c>
      <c r="Q16" s="52"/>
      <c r="R16" s="53"/>
      <c r="S16" s="51"/>
      <c r="T16" s="51"/>
      <c r="U16" s="51"/>
      <c r="V16" s="51"/>
      <c r="W16" s="51">
        <v>1</v>
      </c>
      <c r="X16" s="60">
        <v>2</v>
      </c>
      <c r="Y16" s="62">
        <v>3</v>
      </c>
      <c r="Z16" s="30"/>
      <c r="AA16" s="20">
        <v>91</v>
      </c>
      <c r="AB16" s="21">
        <f>D22+M22+V22</f>
        <v>460</v>
      </c>
      <c r="AC16" s="28"/>
      <c r="AD16" s="16"/>
    </row>
    <row r="17" spans="1:31" ht="18.75" x14ac:dyDescent="0.3">
      <c r="A17" s="34">
        <v>2</v>
      </c>
      <c r="B17" s="51">
        <v>3</v>
      </c>
      <c r="C17" s="51">
        <v>4</v>
      </c>
      <c r="D17" s="51">
        <v>5</v>
      </c>
      <c r="E17" s="51">
        <v>6</v>
      </c>
      <c r="F17" s="60">
        <v>7</v>
      </c>
      <c r="G17" s="60">
        <v>8</v>
      </c>
      <c r="H17" s="52"/>
      <c r="I17" s="53"/>
      <c r="J17" s="51">
        <v>7</v>
      </c>
      <c r="K17" s="51" t="s">
        <v>34</v>
      </c>
      <c r="L17" s="60">
        <v>9</v>
      </c>
      <c r="M17" s="51">
        <v>10</v>
      </c>
      <c r="N17" s="51">
        <v>11</v>
      </c>
      <c r="O17" s="60">
        <v>12</v>
      </c>
      <c r="P17" s="60">
        <v>13</v>
      </c>
      <c r="Q17" s="52"/>
      <c r="R17" s="53"/>
      <c r="S17" s="51">
        <v>4</v>
      </c>
      <c r="T17" s="51">
        <v>5</v>
      </c>
      <c r="U17" s="51">
        <v>6</v>
      </c>
      <c r="V17" s="51">
        <v>7</v>
      </c>
      <c r="W17" s="51">
        <v>8</v>
      </c>
      <c r="X17" s="60">
        <v>9</v>
      </c>
      <c r="Y17" s="62">
        <v>10</v>
      </c>
      <c r="Z17" s="30"/>
      <c r="AA17" s="16"/>
      <c r="AB17" s="15"/>
      <c r="AC17" s="28"/>
      <c r="AD17" s="27">
        <f>AC11+AC33</f>
        <v>124</v>
      </c>
    </row>
    <row r="18" spans="1:31" ht="18.75" x14ac:dyDescent="0.3">
      <c r="A18" s="34">
        <v>9</v>
      </c>
      <c r="B18" s="51" t="s">
        <v>45</v>
      </c>
      <c r="C18" s="60">
        <v>11</v>
      </c>
      <c r="D18" s="51">
        <v>12</v>
      </c>
      <c r="E18" s="51">
        <v>13</v>
      </c>
      <c r="F18" s="60">
        <v>14</v>
      </c>
      <c r="G18" s="60">
        <v>15</v>
      </c>
      <c r="H18" s="52"/>
      <c r="I18" s="53"/>
      <c r="J18" s="51">
        <v>14</v>
      </c>
      <c r="K18" s="51">
        <v>15</v>
      </c>
      <c r="L18" s="51">
        <v>16</v>
      </c>
      <c r="M18" s="51">
        <v>17</v>
      </c>
      <c r="N18" s="51">
        <v>18</v>
      </c>
      <c r="O18" s="60">
        <v>19</v>
      </c>
      <c r="P18" s="60">
        <v>20</v>
      </c>
      <c r="Q18" s="52"/>
      <c r="R18" s="53"/>
      <c r="S18" s="51">
        <v>11</v>
      </c>
      <c r="T18" s="51">
        <v>12</v>
      </c>
      <c r="U18" s="51">
        <v>13</v>
      </c>
      <c r="V18" s="51" t="s">
        <v>35</v>
      </c>
      <c r="W18" s="60">
        <v>15</v>
      </c>
      <c r="X18" s="60">
        <v>16</v>
      </c>
      <c r="Y18" s="62">
        <v>17</v>
      </c>
      <c r="Z18" s="30"/>
      <c r="AA18" s="16"/>
      <c r="AB18" s="15"/>
      <c r="AC18" s="28">
        <f>AB8+AB19</f>
        <v>814.8</v>
      </c>
      <c r="AD18" s="16"/>
    </row>
    <row r="19" spans="1:31" ht="18.75" x14ac:dyDescent="0.3">
      <c r="A19" s="34">
        <v>16</v>
      </c>
      <c r="B19" s="51">
        <v>17</v>
      </c>
      <c r="C19" s="51">
        <v>18</v>
      </c>
      <c r="D19" s="51">
        <v>19</v>
      </c>
      <c r="E19" s="51">
        <v>20</v>
      </c>
      <c r="F19" s="60">
        <v>21</v>
      </c>
      <c r="G19" s="60">
        <v>22</v>
      </c>
      <c r="H19" s="52"/>
      <c r="I19" s="53"/>
      <c r="J19" s="51">
        <v>21</v>
      </c>
      <c r="K19" s="51">
        <v>22</v>
      </c>
      <c r="L19" s="51">
        <v>23</v>
      </c>
      <c r="M19" s="51">
        <v>24</v>
      </c>
      <c r="N19" s="51">
        <v>25</v>
      </c>
      <c r="O19" s="60">
        <v>26</v>
      </c>
      <c r="P19" s="60">
        <v>27</v>
      </c>
      <c r="Q19" s="52"/>
      <c r="R19" s="53"/>
      <c r="S19" s="60">
        <v>18</v>
      </c>
      <c r="T19" s="60">
        <v>19</v>
      </c>
      <c r="U19" s="51">
        <v>20</v>
      </c>
      <c r="V19" s="51">
        <v>21</v>
      </c>
      <c r="W19" s="51">
        <v>22</v>
      </c>
      <c r="X19" s="60">
        <v>23</v>
      </c>
      <c r="Y19" s="62">
        <v>24</v>
      </c>
      <c r="Z19" s="30"/>
      <c r="AA19" s="20">
        <f>A22+J22+S22</f>
        <v>58</v>
      </c>
      <c r="AB19" s="21">
        <f>E22+N22+W22</f>
        <v>414.6</v>
      </c>
      <c r="AC19" s="28"/>
      <c r="AD19" s="16"/>
    </row>
    <row r="20" spans="1:31" ht="18.75" x14ac:dyDescent="0.3">
      <c r="A20" s="19">
        <v>23</v>
      </c>
      <c r="B20" s="54">
        <v>24</v>
      </c>
      <c r="C20" s="54">
        <v>25</v>
      </c>
      <c r="D20" s="54">
        <v>26</v>
      </c>
      <c r="E20" s="54">
        <v>27</v>
      </c>
      <c r="F20" s="60">
        <v>28</v>
      </c>
      <c r="G20" s="60">
        <v>29</v>
      </c>
      <c r="H20" s="55"/>
      <c r="I20" s="56"/>
      <c r="J20" s="60">
        <v>28</v>
      </c>
      <c r="K20" s="54">
        <v>29</v>
      </c>
      <c r="L20" s="54">
        <v>30</v>
      </c>
      <c r="M20" s="54">
        <v>31</v>
      </c>
      <c r="N20" s="54"/>
      <c r="O20" s="54"/>
      <c r="P20" s="54"/>
      <c r="Q20" s="55"/>
      <c r="R20" s="56"/>
      <c r="S20" s="54" t="s">
        <v>36</v>
      </c>
      <c r="T20" s="60">
        <v>26</v>
      </c>
      <c r="U20" s="54">
        <v>27</v>
      </c>
      <c r="V20" s="54">
        <v>28</v>
      </c>
      <c r="W20" s="54">
        <v>29</v>
      </c>
      <c r="X20" s="60">
        <v>30</v>
      </c>
      <c r="Y20" s="63"/>
      <c r="Z20" s="30"/>
      <c r="AA20" s="16"/>
      <c r="AB20" s="15"/>
      <c r="AC20" s="28"/>
      <c r="AD20" s="16"/>
    </row>
    <row r="21" spans="1:31" ht="18.75" x14ac:dyDescent="0.3">
      <c r="A21" s="19">
        <v>30</v>
      </c>
      <c r="B21" s="61"/>
      <c r="C21" s="61"/>
      <c r="D21" s="61"/>
      <c r="E21" s="61"/>
      <c r="F21" s="61"/>
      <c r="G21" s="61"/>
      <c r="H21" s="55"/>
      <c r="I21" s="56"/>
      <c r="J21" s="61"/>
      <c r="K21" s="61"/>
      <c r="L21" s="61"/>
      <c r="M21" s="61"/>
      <c r="N21" s="61"/>
      <c r="O21" s="61"/>
      <c r="P21" s="61"/>
      <c r="Q21" s="55"/>
      <c r="R21" s="56"/>
      <c r="S21" s="61"/>
      <c r="T21" s="61"/>
      <c r="U21" s="61"/>
      <c r="V21" s="61"/>
      <c r="W21" s="61"/>
      <c r="X21" s="61"/>
      <c r="Y21" s="64"/>
      <c r="Z21" s="30"/>
      <c r="AA21" s="16"/>
      <c r="AB21" s="15"/>
      <c r="AC21" s="28">
        <f>AB11+AB22</f>
        <v>541.20000000000005</v>
      </c>
      <c r="AD21" s="16"/>
    </row>
    <row r="22" spans="1:31" ht="18.75" x14ac:dyDescent="0.3">
      <c r="A22" s="25">
        <v>20</v>
      </c>
      <c r="B22" s="25">
        <v>9</v>
      </c>
      <c r="C22" s="14"/>
      <c r="D22" s="26">
        <f>A22*8-1</f>
        <v>159</v>
      </c>
      <c r="E22" s="14">
        <f>A22*7.2</f>
        <v>144</v>
      </c>
      <c r="F22" s="26"/>
      <c r="G22" s="26">
        <f>A22*4.8</f>
        <v>96</v>
      </c>
      <c r="H22" s="15"/>
      <c r="I22" s="16"/>
      <c r="J22" s="25">
        <v>21</v>
      </c>
      <c r="K22" s="25">
        <v>10</v>
      </c>
      <c r="L22" s="14"/>
      <c r="M22" s="26">
        <f>J22*8-1</f>
        <v>167</v>
      </c>
      <c r="N22" s="14">
        <f>J22*7.2-1</f>
        <v>150.20000000000002</v>
      </c>
      <c r="O22" s="26"/>
      <c r="P22" s="26">
        <f>J22*4.8-1</f>
        <v>99.8</v>
      </c>
      <c r="Q22" s="15"/>
      <c r="R22" s="16"/>
      <c r="S22" s="25">
        <v>17</v>
      </c>
      <c r="T22" s="25">
        <v>13</v>
      </c>
      <c r="U22" s="14"/>
      <c r="V22" s="26">
        <f>S22*8-2</f>
        <v>134</v>
      </c>
      <c r="W22" s="25">
        <f>S22*7.2-2</f>
        <v>120.4</v>
      </c>
      <c r="X22" s="26"/>
      <c r="Y22" s="26">
        <f>S22*4.8-2</f>
        <v>79.599999999999994</v>
      </c>
      <c r="Z22" s="30"/>
      <c r="AA22" s="27">
        <f>B22+K22+T22</f>
        <v>32</v>
      </c>
      <c r="AB22" s="21">
        <f>G22+P22+Y22</f>
        <v>275.39999999999998</v>
      </c>
      <c r="AC22" s="33"/>
      <c r="AD22" s="16"/>
    </row>
    <row r="23" spans="1:31" ht="18.75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16"/>
    </row>
    <row r="24" spans="1:31" ht="9.1999999999999993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6"/>
    </row>
    <row r="25" spans="1:31" ht="26.1" customHeight="1" x14ac:dyDescent="0.3">
      <c r="A25" s="46" t="s">
        <v>24</v>
      </c>
      <c r="B25" s="14"/>
      <c r="C25" s="14"/>
      <c r="D25" s="14"/>
      <c r="E25" s="14"/>
      <c r="F25" s="14"/>
      <c r="G25" s="14"/>
      <c r="H25" s="15"/>
      <c r="I25" s="16"/>
      <c r="J25" s="46" t="s">
        <v>25</v>
      </c>
      <c r="K25" s="14"/>
      <c r="L25" s="14"/>
      <c r="M25" s="14"/>
      <c r="N25" s="14"/>
      <c r="O25" s="14"/>
      <c r="P25" s="14"/>
      <c r="Q25" s="15"/>
      <c r="R25" s="16"/>
      <c r="S25" s="46" t="s">
        <v>26</v>
      </c>
      <c r="T25" s="14"/>
      <c r="U25" s="14"/>
      <c r="V25" s="14"/>
      <c r="W25" s="14"/>
      <c r="X25" s="14"/>
      <c r="Y25" s="14"/>
      <c r="Z25" s="15"/>
      <c r="AA25" s="96" t="s">
        <v>16</v>
      </c>
      <c r="AB25" s="97"/>
      <c r="AC25" s="65" t="s">
        <v>10</v>
      </c>
      <c r="AD25" s="16"/>
    </row>
    <row r="26" spans="1:31" ht="18.75" x14ac:dyDescent="0.3">
      <c r="A26" s="34" t="s">
        <v>1</v>
      </c>
      <c r="B26" s="34" t="s">
        <v>2</v>
      </c>
      <c r="C26" s="34" t="s">
        <v>3</v>
      </c>
      <c r="D26" s="34" t="s">
        <v>4</v>
      </c>
      <c r="E26" s="34" t="s">
        <v>5</v>
      </c>
      <c r="F26" s="34" t="s">
        <v>6</v>
      </c>
      <c r="G26" s="34" t="s">
        <v>7</v>
      </c>
      <c r="H26" s="42"/>
      <c r="I26" s="43"/>
      <c r="J26" s="34" t="s">
        <v>1</v>
      </c>
      <c r="K26" s="34" t="s">
        <v>2</v>
      </c>
      <c r="L26" s="34" t="s">
        <v>3</v>
      </c>
      <c r="M26" s="34" t="s">
        <v>4</v>
      </c>
      <c r="N26" s="34" t="s">
        <v>5</v>
      </c>
      <c r="O26" s="34" t="s">
        <v>6</v>
      </c>
      <c r="P26" s="34" t="s">
        <v>7</v>
      </c>
      <c r="Q26" s="42"/>
      <c r="R26" s="43"/>
      <c r="S26" s="34" t="s">
        <v>1</v>
      </c>
      <c r="T26" s="34" t="s">
        <v>2</v>
      </c>
      <c r="U26" s="34" t="s">
        <v>3</v>
      </c>
      <c r="V26" s="34" t="s">
        <v>4</v>
      </c>
      <c r="W26" s="34" t="s">
        <v>5</v>
      </c>
      <c r="X26" s="34" t="s">
        <v>6</v>
      </c>
      <c r="Y26" s="34" t="s">
        <v>7</v>
      </c>
      <c r="Z26" s="15"/>
      <c r="AA26" s="16"/>
      <c r="AB26" s="15"/>
      <c r="AC26" s="17"/>
      <c r="AD26" s="16"/>
      <c r="AE26" s="4"/>
    </row>
    <row r="27" spans="1:31" ht="18.75" x14ac:dyDescent="0.3">
      <c r="A27" s="34"/>
      <c r="B27" s="34"/>
      <c r="C27" s="34"/>
      <c r="D27" s="34"/>
      <c r="E27" s="51"/>
      <c r="F27" s="51"/>
      <c r="G27" s="60">
        <v>1</v>
      </c>
      <c r="H27" s="52"/>
      <c r="I27" s="53"/>
      <c r="J27" s="51"/>
      <c r="K27" s="51"/>
      <c r="L27" s="51">
        <v>1</v>
      </c>
      <c r="M27" s="51">
        <v>2</v>
      </c>
      <c r="N27" s="51">
        <v>3</v>
      </c>
      <c r="O27" s="60">
        <v>4</v>
      </c>
      <c r="P27" s="60">
        <v>5</v>
      </c>
      <c r="Q27" s="52"/>
      <c r="R27" s="53"/>
      <c r="S27" s="51"/>
      <c r="T27" s="51"/>
      <c r="U27" s="51"/>
      <c r="V27" s="51"/>
      <c r="W27" s="51"/>
      <c r="X27" s="60">
        <v>1</v>
      </c>
      <c r="Y27" s="60">
        <v>2</v>
      </c>
      <c r="Z27" s="15"/>
      <c r="AA27" s="20">
        <v>92</v>
      </c>
      <c r="AB27" s="21">
        <f>D33+M33+V33</f>
        <v>503</v>
      </c>
      <c r="AC27" s="22">
        <f>AA27+AA38</f>
        <v>184</v>
      </c>
      <c r="AD27" s="27"/>
      <c r="AE27" s="4"/>
    </row>
    <row r="28" spans="1:31" ht="18.75" x14ac:dyDescent="0.3">
      <c r="A28" s="34">
        <v>2</v>
      </c>
      <c r="B28" s="34">
        <v>3</v>
      </c>
      <c r="C28" s="34">
        <v>4</v>
      </c>
      <c r="D28" s="34">
        <v>5</v>
      </c>
      <c r="E28" s="51">
        <v>6</v>
      </c>
      <c r="F28" s="60">
        <v>7</v>
      </c>
      <c r="G28" s="60">
        <v>8</v>
      </c>
      <c r="H28" s="52"/>
      <c r="I28" s="53"/>
      <c r="J28" s="51">
        <v>6</v>
      </c>
      <c r="K28" s="51">
        <v>7</v>
      </c>
      <c r="L28" s="51">
        <v>8</v>
      </c>
      <c r="M28" s="51">
        <v>9</v>
      </c>
      <c r="N28" s="51">
        <v>10</v>
      </c>
      <c r="O28" s="60">
        <v>11</v>
      </c>
      <c r="P28" s="60">
        <v>12</v>
      </c>
      <c r="Q28" s="52"/>
      <c r="R28" s="53"/>
      <c r="S28" s="51">
        <v>3</v>
      </c>
      <c r="T28" s="51">
        <v>4</v>
      </c>
      <c r="U28" s="51">
        <v>5</v>
      </c>
      <c r="V28" s="51">
        <v>6</v>
      </c>
      <c r="W28" s="51">
        <v>7</v>
      </c>
      <c r="X28" s="60">
        <v>8</v>
      </c>
      <c r="Y28" s="60">
        <v>9</v>
      </c>
      <c r="Z28" s="15"/>
      <c r="AA28" s="16"/>
      <c r="AB28" s="15"/>
      <c r="AC28" s="17"/>
      <c r="AD28" s="27">
        <f>AC15+AC38</f>
        <v>1919</v>
      </c>
      <c r="AE28" s="4"/>
    </row>
    <row r="29" spans="1:31" ht="18.75" x14ac:dyDescent="0.3">
      <c r="A29" s="34">
        <v>9</v>
      </c>
      <c r="B29" s="34">
        <v>10</v>
      </c>
      <c r="C29" s="34">
        <v>11</v>
      </c>
      <c r="D29" s="34">
        <v>12</v>
      </c>
      <c r="E29" s="51">
        <v>13</v>
      </c>
      <c r="F29" s="60">
        <v>14</v>
      </c>
      <c r="G29" s="60">
        <v>15</v>
      </c>
      <c r="H29" s="52"/>
      <c r="I29" s="53"/>
      <c r="J29" s="51">
        <v>13</v>
      </c>
      <c r="K29" s="51">
        <v>14</v>
      </c>
      <c r="L29" s="51">
        <v>15</v>
      </c>
      <c r="M29" s="51">
        <v>16</v>
      </c>
      <c r="N29" s="51">
        <v>17</v>
      </c>
      <c r="O29" s="60">
        <v>18</v>
      </c>
      <c r="P29" s="60">
        <v>19</v>
      </c>
      <c r="Q29" s="52"/>
      <c r="R29" s="53"/>
      <c r="S29" s="51">
        <v>10</v>
      </c>
      <c r="T29" s="51">
        <v>11</v>
      </c>
      <c r="U29" s="51">
        <v>12</v>
      </c>
      <c r="V29" s="51">
        <v>13</v>
      </c>
      <c r="W29" s="51">
        <v>14</v>
      </c>
      <c r="X29" s="60">
        <v>15</v>
      </c>
      <c r="Y29" s="60">
        <v>16</v>
      </c>
      <c r="Z29" s="15"/>
      <c r="AA29" s="16"/>
      <c r="AB29" s="15"/>
      <c r="AC29" s="17"/>
      <c r="AD29" s="27"/>
      <c r="AE29" s="4"/>
    </row>
    <row r="30" spans="1:31" ht="18.75" x14ac:dyDescent="0.3">
      <c r="A30" s="34">
        <v>16</v>
      </c>
      <c r="B30" s="34">
        <v>17</v>
      </c>
      <c r="C30" s="34">
        <v>18</v>
      </c>
      <c r="D30" s="34">
        <v>19</v>
      </c>
      <c r="E30" s="51">
        <v>20</v>
      </c>
      <c r="F30" s="60">
        <v>21</v>
      </c>
      <c r="G30" s="60">
        <v>22</v>
      </c>
      <c r="H30" s="52"/>
      <c r="I30" s="53"/>
      <c r="J30" s="51">
        <v>20</v>
      </c>
      <c r="K30" s="51" t="s">
        <v>37</v>
      </c>
      <c r="L30" s="60">
        <v>22</v>
      </c>
      <c r="M30" s="60">
        <v>23</v>
      </c>
      <c r="N30" s="51">
        <v>24</v>
      </c>
      <c r="O30" s="60">
        <v>25</v>
      </c>
      <c r="P30" s="60">
        <v>26</v>
      </c>
      <c r="Q30" s="52"/>
      <c r="R30" s="53"/>
      <c r="S30" s="51">
        <v>17</v>
      </c>
      <c r="T30" s="51">
        <v>18</v>
      </c>
      <c r="U30" s="51">
        <v>19</v>
      </c>
      <c r="V30" s="51">
        <v>20</v>
      </c>
      <c r="W30" s="51">
        <v>21</v>
      </c>
      <c r="X30" s="60">
        <v>22</v>
      </c>
      <c r="Y30" s="60">
        <v>23</v>
      </c>
      <c r="Z30" s="15"/>
      <c r="AA30" s="20">
        <f>A33+J33+S33</f>
        <v>63</v>
      </c>
      <c r="AB30" s="21">
        <f>E33+N33+W33</f>
        <v>452.6</v>
      </c>
      <c r="AC30" s="22">
        <f>AA30+AA41</f>
        <v>127</v>
      </c>
      <c r="AD30" s="27"/>
      <c r="AE30" s="4"/>
    </row>
    <row r="31" spans="1:31" ht="18.75" x14ac:dyDescent="0.3">
      <c r="A31" s="19">
        <v>23</v>
      </c>
      <c r="B31" s="19">
        <v>24</v>
      </c>
      <c r="C31" s="19">
        <v>25</v>
      </c>
      <c r="D31" s="19">
        <v>26</v>
      </c>
      <c r="E31" s="54">
        <v>27</v>
      </c>
      <c r="F31" s="60">
        <v>28</v>
      </c>
      <c r="G31" s="60">
        <v>29</v>
      </c>
      <c r="H31" s="55"/>
      <c r="I31" s="56"/>
      <c r="J31" s="54">
        <v>27</v>
      </c>
      <c r="K31" s="54">
        <v>28</v>
      </c>
      <c r="L31" s="54">
        <v>29</v>
      </c>
      <c r="M31" s="54">
        <v>30</v>
      </c>
      <c r="N31" s="54">
        <v>31</v>
      </c>
      <c r="O31" s="54"/>
      <c r="P31" s="54"/>
      <c r="Q31" s="55"/>
      <c r="R31" s="56"/>
      <c r="S31" s="54">
        <v>24</v>
      </c>
      <c r="T31" s="54">
        <v>25</v>
      </c>
      <c r="U31" s="54">
        <v>26</v>
      </c>
      <c r="V31" s="54">
        <v>27</v>
      </c>
      <c r="W31" s="54">
        <v>28</v>
      </c>
      <c r="X31" s="60">
        <v>29</v>
      </c>
      <c r="Y31" s="60">
        <v>30</v>
      </c>
      <c r="Z31" s="15"/>
      <c r="AA31" s="16"/>
      <c r="AB31" s="15"/>
      <c r="AC31" s="17"/>
      <c r="AD31" s="27">
        <f>AC18+AC41</f>
        <v>1726.2</v>
      </c>
      <c r="AE31" s="4"/>
    </row>
    <row r="32" spans="1:31" ht="18.75" x14ac:dyDescent="0.3">
      <c r="A32" s="19">
        <v>30</v>
      </c>
      <c r="B32" s="19">
        <v>31</v>
      </c>
      <c r="C32" s="14"/>
      <c r="D32" s="14"/>
      <c r="E32" s="61"/>
      <c r="F32" s="61"/>
      <c r="G32" s="61"/>
      <c r="H32" s="55"/>
      <c r="I32" s="56"/>
      <c r="J32" s="61"/>
      <c r="K32" s="61"/>
      <c r="L32" s="61"/>
      <c r="M32" s="61"/>
      <c r="N32" s="61"/>
      <c r="O32" s="61"/>
      <c r="P32" s="61"/>
      <c r="Q32" s="55"/>
      <c r="R32" s="56"/>
      <c r="S32" s="61"/>
      <c r="T32" s="61"/>
      <c r="U32" s="61"/>
      <c r="V32" s="61"/>
      <c r="W32" s="61"/>
      <c r="X32" s="61"/>
      <c r="Y32" s="61"/>
      <c r="Z32" s="15"/>
      <c r="AA32" s="16"/>
      <c r="AB32" s="15"/>
      <c r="AC32" s="17"/>
      <c r="AD32" s="27"/>
      <c r="AE32" s="4"/>
    </row>
    <row r="33" spans="1:31" s="45" customFormat="1" ht="18.75" x14ac:dyDescent="0.3">
      <c r="A33" s="39">
        <v>22</v>
      </c>
      <c r="B33" s="39">
        <v>9</v>
      </c>
      <c r="C33" s="40"/>
      <c r="D33" s="41">
        <f>A33*8</f>
        <v>176</v>
      </c>
      <c r="E33" s="40">
        <f>A33*7.2</f>
        <v>158.4</v>
      </c>
      <c r="F33" s="41"/>
      <c r="G33" s="41">
        <f>A33*4.8</f>
        <v>105.6</v>
      </c>
      <c r="H33" s="42"/>
      <c r="I33" s="43"/>
      <c r="J33" s="39">
        <v>21</v>
      </c>
      <c r="K33" s="39">
        <v>10</v>
      </c>
      <c r="L33" s="40"/>
      <c r="M33" s="41">
        <f>J33*8-1</f>
        <v>167</v>
      </c>
      <c r="N33" s="40">
        <f>J33*7.2-1</f>
        <v>150.20000000000002</v>
      </c>
      <c r="O33" s="41"/>
      <c r="P33" s="41">
        <f>J33*4.8-1</f>
        <v>99.8</v>
      </c>
      <c r="Q33" s="42"/>
      <c r="R33" s="43"/>
      <c r="S33" s="39">
        <v>20</v>
      </c>
      <c r="T33" s="39">
        <v>10</v>
      </c>
      <c r="U33" s="40"/>
      <c r="V33" s="41">
        <f>S33*8</f>
        <v>160</v>
      </c>
      <c r="W33" s="40">
        <f>S33*7.2</f>
        <v>144</v>
      </c>
      <c r="X33" s="41"/>
      <c r="Y33" s="41">
        <f>S33*4.8</f>
        <v>96</v>
      </c>
      <c r="Z33" s="42"/>
      <c r="AA33" s="20">
        <f>B33+K33+T33</f>
        <v>29</v>
      </c>
      <c r="AB33" s="44">
        <f>G33+P33+Y33</f>
        <v>301.39999999999998</v>
      </c>
      <c r="AC33" s="22">
        <f>AA33+AA44</f>
        <v>58</v>
      </c>
      <c r="AD33" s="20"/>
      <c r="AE33" s="3"/>
    </row>
    <row r="34" spans="1:31" ht="18.75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30"/>
      <c r="AC34" s="30"/>
      <c r="AD34" s="27">
        <f>AC21+AC44</f>
        <v>1147.8</v>
      </c>
      <c r="AE34" s="4"/>
    </row>
    <row r="35" spans="1:31" ht="9.1999999999999993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36"/>
      <c r="AC35" s="30"/>
      <c r="AD35" s="27"/>
      <c r="AE35" s="4"/>
    </row>
    <row r="36" spans="1:31" ht="26.1" customHeight="1" x14ac:dyDescent="0.3">
      <c r="A36" s="46" t="s">
        <v>27</v>
      </c>
      <c r="B36" s="14"/>
      <c r="C36" s="14"/>
      <c r="D36" s="14"/>
      <c r="E36" s="14"/>
      <c r="F36" s="14"/>
      <c r="G36" s="14"/>
      <c r="H36" s="15"/>
      <c r="I36" s="16"/>
      <c r="J36" s="46" t="s">
        <v>28</v>
      </c>
      <c r="K36" s="14"/>
      <c r="L36" s="14"/>
      <c r="M36" s="14"/>
      <c r="N36" s="14"/>
      <c r="O36" s="14"/>
      <c r="P36" s="14"/>
      <c r="Q36" s="15"/>
      <c r="R36" s="16"/>
      <c r="S36" s="46" t="s">
        <v>29</v>
      </c>
      <c r="T36" s="14"/>
      <c r="U36" s="14"/>
      <c r="V36" s="14"/>
      <c r="W36" s="14"/>
      <c r="X36" s="14"/>
      <c r="Y36" s="14"/>
      <c r="Z36" s="15"/>
      <c r="AA36" s="96" t="s">
        <v>17</v>
      </c>
      <c r="AB36" s="97"/>
      <c r="AC36" s="17"/>
      <c r="AD36" s="16"/>
    </row>
    <row r="37" spans="1:31" ht="19.5" x14ac:dyDescent="0.3">
      <c r="A37" s="34" t="s">
        <v>1</v>
      </c>
      <c r="B37" s="34" t="s">
        <v>2</v>
      </c>
      <c r="C37" s="51" t="s">
        <v>3</v>
      </c>
      <c r="D37" s="51" t="s">
        <v>4</v>
      </c>
      <c r="E37" s="51" t="s">
        <v>5</v>
      </c>
      <c r="F37" s="51" t="s">
        <v>6</v>
      </c>
      <c r="G37" s="51" t="s">
        <v>7</v>
      </c>
      <c r="H37" s="52"/>
      <c r="I37" s="53"/>
      <c r="J37" s="51" t="s">
        <v>1</v>
      </c>
      <c r="K37" s="51" t="s">
        <v>2</v>
      </c>
      <c r="L37" s="51" t="s">
        <v>3</v>
      </c>
      <c r="M37" s="51" t="s">
        <v>4</v>
      </c>
      <c r="N37" s="51" t="s">
        <v>5</v>
      </c>
      <c r="O37" s="51" t="s">
        <v>6</v>
      </c>
      <c r="P37" s="51" t="s">
        <v>7</v>
      </c>
      <c r="Q37" s="52"/>
      <c r="R37" s="53"/>
      <c r="S37" s="51" t="s">
        <v>1</v>
      </c>
      <c r="T37" s="51" t="s">
        <v>2</v>
      </c>
      <c r="U37" s="51" t="s">
        <v>3</v>
      </c>
      <c r="V37" s="51" t="s">
        <v>4</v>
      </c>
      <c r="W37" s="51" t="s">
        <v>5</v>
      </c>
      <c r="X37" s="51" t="s">
        <v>6</v>
      </c>
      <c r="Y37" s="51" t="s">
        <v>7</v>
      </c>
      <c r="Z37" s="15"/>
      <c r="AA37" s="49"/>
      <c r="AB37" s="50"/>
      <c r="AC37" s="28"/>
      <c r="AD37" s="16"/>
    </row>
    <row r="38" spans="1:31" ht="18.75" x14ac:dyDescent="0.3">
      <c r="A38" s="34">
        <v>1</v>
      </c>
      <c r="B38" s="34">
        <v>2</v>
      </c>
      <c r="C38" s="51">
        <v>3</v>
      </c>
      <c r="D38" s="51">
        <v>4</v>
      </c>
      <c r="E38" s="51">
        <v>5</v>
      </c>
      <c r="F38" s="60">
        <v>6</v>
      </c>
      <c r="G38" s="60">
        <v>7</v>
      </c>
      <c r="H38" s="52"/>
      <c r="I38" s="53"/>
      <c r="J38" s="51"/>
      <c r="K38" s="51"/>
      <c r="L38" s="51"/>
      <c r="M38" s="51">
        <v>1</v>
      </c>
      <c r="N38" s="51">
        <v>2</v>
      </c>
      <c r="O38" s="60">
        <v>3</v>
      </c>
      <c r="P38" s="60">
        <v>4</v>
      </c>
      <c r="Q38" s="52"/>
      <c r="R38" s="53"/>
      <c r="S38" s="51"/>
      <c r="T38" s="51"/>
      <c r="U38" s="51"/>
      <c r="V38" s="51"/>
      <c r="W38" s="51"/>
      <c r="X38" s="60">
        <v>1</v>
      </c>
      <c r="Y38" s="60">
        <v>3</v>
      </c>
      <c r="Z38" s="15"/>
      <c r="AA38" s="20">
        <v>92</v>
      </c>
      <c r="AB38" s="21">
        <f>D44+M44+V44</f>
        <v>511</v>
      </c>
      <c r="AC38" s="28">
        <f>AB27+AB38</f>
        <v>1014</v>
      </c>
      <c r="AD38" s="16"/>
    </row>
    <row r="39" spans="1:31" ht="18.75" x14ac:dyDescent="0.3">
      <c r="A39" s="34">
        <v>8</v>
      </c>
      <c r="B39" s="34">
        <v>9</v>
      </c>
      <c r="C39" s="51">
        <v>10</v>
      </c>
      <c r="D39" s="51">
        <v>11</v>
      </c>
      <c r="E39" s="51">
        <v>12</v>
      </c>
      <c r="F39" s="60">
        <v>13</v>
      </c>
      <c r="G39" s="60">
        <v>14</v>
      </c>
      <c r="H39" s="52"/>
      <c r="I39" s="53"/>
      <c r="J39" s="51">
        <v>5</v>
      </c>
      <c r="K39" s="51">
        <v>6</v>
      </c>
      <c r="L39" s="51">
        <v>7</v>
      </c>
      <c r="M39" s="51" t="s">
        <v>34</v>
      </c>
      <c r="N39" s="60">
        <v>9</v>
      </c>
      <c r="O39" s="60">
        <v>10</v>
      </c>
      <c r="P39" s="60">
        <v>11</v>
      </c>
      <c r="Q39" s="52"/>
      <c r="R39" s="53"/>
      <c r="S39" s="51">
        <v>3</v>
      </c>
      <c r="T39" s="51">
        <v>4</v>
      </c>
      <c r="U39" s="51">
        <v>5</v>
      </c>
      <c r="V39" s="51">
        <v>6</v>
      </c>
      <c r="W39" s="51">
        <v>7</v>
      </c>
      <c r="X39" s="60">
        <v>8</v>
      </c>
      <c r="Y39" s="60">
        <v>9</v>
      </c>
      <c r="Z39" s="15"/>
      <c r="AA39" s="16"/>
      <c r="AB39" s="15"/>
      <c r="AC39" s="28"/>
      <c r="AD39" s="16"/>
    </row>
    <row r="40" spans="1:31" ht="18.75" x14ac:dyDescent="0.3">
      <c r="A40" s="34">
        <v>15</v>
      </c>
      <c r="B40" s="34">
        <v>16</v>
      </c>
      <c r="C40" s="51">
        <v>17</v>
      </c>
      <c r="D40" s="51">
        <v>18</v>
      </c>
      <c r="E40" s="51">
        <v>19</v>
      </c>
      <c r="F40" s="60">
        <v>20</v>
      </c>
      <c r="G40" s="60">
        <v>21</v>
      </c>
      <c r="H40" s="52"/>
      <c r="I40" s="53"/>
      <c r="J40" s="51">
        <v>12</v>
      </c>
      <c r="K40" s="51">
        <v>13</v>
      </c>
      <c r="L40" s="51">
        <v>14</v>
      </c>
      <c r="M40" s="51">
        <v>15</v>
      </c>
      <c r="N40" s="51">
        <v>16</v>
      </c>
      <c r="O40" s="60">
        <v>17</v>
      </c>
      <c r="P40" s="60">
        <v>18</v>
      </c>
      <c r="Q40" s="52"/>
      <c r="R40" s="53"/>
      <c r="S40" s="51">
        <v>10</v>
      </c>
      <c r="T40" s="51">
        <v>11</v>
      </c>
      <c r="U40" s="51">
        <v>12</v>
      </c>
      <c r="V40" s="51">
        <v>13</v>
      </c>
      <c r="W40" s="51">
        <v>14</v>
      </c>
      <c r="X40" s="60">
        <v>15</v>
      </c>
      <c r="Y40" s="60">
        <v>16</v>
      </c>
      <c r="Z40" s="15"/>
      <c r="AA40" s="16"/>
      <c r="AB40" s="15"/>
      <c r="AC40" s="28"/>
      <c r="AD40" s="16"/>
    </row>
    <row r="41" spans="1:31" ht="18.75" x14ac:dyDescent="0.3">
      <c r="A41" s="34">
        <v>22</v>
      </c>
      <c r="B41" s="34">
        <v>23</v>
      </c>
      <c r="C41" s="51">
        <v>24</v>
      </c>
      <c r="D41" s="51">
        <v>25</v>
      </c>
      <c r="E41" s="51">
        <v>26</v>
      </c>
      <c r="F41" s="60">
        <v>27</v>
      </c>
      <c r="G41" s="60">
        <v>28</v>
      </c>
      <c r="H41" s="52"/>
      <c r="I41" s="53"/>
      <c r="J41" s="51">
        <v>19</v>
      </c>
      <c r="K41" s="51">
        <v>20</v>
      </c>
      <c r="L41" s="51">
        <v>21</v>
      </c>
      <c r="M41" s="51">
        <v>22</v>
      </c>
      <c r="N41" s="51">
        <v>23</v>
      </c>
      <c r="O41" s="60">
        <v>24</v>
      </c>
      <c r="P41" s="60">
        <v>25</v>
      </c>
      <c r="Q41" s="52"/>
      <c r="R41" s="53"/>
      <c r="S41" s="51">
        <v>17</v>
      </c>
      <c r="T41" s="51">
        <v>18</v>
      </c>
      <c r="U41" s="51">
        <v>19</v>
      </c>
      <c r="V41" s="51">
        <v>20</v>
      </c>
      <c r="W41" s="51">
        <v>21</v>
      </c>
      <c r="X41" s="60">
        <v>22</v>
      </c>
      <c r="Y41" s="60">
        <v>23</v>
      </c>
      <c r="Z41" s="15"/>
      <c r="AA41" s="20">
        <f>A44+J44+S44</f>
        <v>64</v>
      </c>
      <c r="AB41" s="21">
        <f>E44+N44+W44</f>
        <v>458.8</v>
      </c>
      <c r="AC41" s="28">
        <f>AB30+AB41</f>
        <v>911.40000000000009</v>
      </c>
      <c r="AD41" s="16"/>
    </row>
    <row r="42" spans="1:31" ht="18.75" x14ac:dyDescent="0.3">
      <c r="A42" s="19">
        <v>29</v>
      </c>
      <c r="B42" s="19">
        <v>30</v>
      </c>
      <c r="C42" s="54">
        <v>31</v>
      </c>
      <c r="D42" s="54"/>
      <c r="E42" s="54"/>
      <c r="F42" s="54"/>
      <c r="G42" s="54"/>
      <c r="H42" s="55"/>
      <c r="I42" s="56"/>
      <c r="J42" s="54">
        <v>26</v>
      </c>
      <c r="K42" s="54">
        <v>27</v>
      </c>
      <c r="L42" s="54">
        <v>28</v>
      </c>
      <c r="M42" s="54">
        <v>29</v>
      </c>
      <c r="N42" s="54">
        <v>30</v>
      </c>
      <c r="O42" s="54"/>
      <c r="P42" s="54"/>
      <c r="Q42" s="55"/>
      <c r="R42" s="56"/>
      <c r="S42" s="54">
        <v>24</v>
      </c>
      <c r="T42" s="54">
        <v>25</v>
      </c>
      <c r="U42" s="54">
        <v>26</v>
      </c>
      <c r="V42" s="54">
        <v>27</v>
      </c>
      <c r="W42" s="54">
        <v>28</v>
      </c>
      <c r="X42" s="60">
        <v>29</v>
      </c>
      <c r="Y42" s="60">
        <v>30</v>
      </c>
      <c r="Z42" s="15"/>
      <c r="AA42" s="16"/>
      <c r="AB42" s="15"/>
      <c r="AC42" s="28"/>
      <c r="AD42" s="16"/>
    </row>
    <row r="43" spans="1:31" ht="18.75" x14ac:dyDescent="0.3">
      <c r="A43" s="14"/>
      <c r="B43" s="14"/>
      <c r="C43" s="14"/>
      <c r="D43" s="14"/>
      <c r="E43" s="14"/>
      <c r="F43" s="14"/>
      <c r="G43" s="14"/>
      <c r="H43" s="15"/>
      <c r="I43" s="16"/>
      <c r="J43" s="14"/>
      <c r="K43" s="14"/>
      <c r="L43" s="14"/>
      <c r="M43" s="14"/>
      <c r="N43" s="14"/>
      <c r="O43" s="14"/>
      <c r="P43" s="14"/>
      <c r="Q43" s="15"/>
      <c r="R43" s="16"/>
      <c r="S43" s="59">
        <v>31</v>
      </c>
      <c r="T43" s="14"/>
      <c r="U43" s="14"/>
      <c r="V43" s="14"/>
      <c r="W43" s="14"/>
      <c r="X43" s="14"/>
      <c r="Y43" s="14"/>
      <c r="Z43" s="15"/>
      <c r="AA43" s="16"/>
      <c r="AB43" s="15"/>
      <c r="AC43" s="28"/>
      <c r="AD43" s="16"/>
    </row>
    <row r="44" spans="1:31" ht="18.75" x14ac:dyDescent="0.3">
      <c r="A44" s="25">
        <v>23</v>
      </c>
      <c r="B44" s="25">
        <v>9</v>
      </c>
      <c r="C44" s="14"/>
      <c r="D44" s="26">
        <f>A44*8</f>
        <v>184</v>
      </c>
      <c r="E44" s="14">
        <f>A44*7.2-1</f>
        <v>164.6</v>
      </c>
      <c r="F44" s="26"/>
      <c r="G44" s="26">
        <f>A44*4.8-1</f>
        <v>109.39999999999999</v>
      </c>
      <c r="H44" s="15"/>
      <c r="I44" s="16"/>
      <c r="J44" s="25">
        <v>21</v>
      </c>
      <c r="K44" s="25">
        <v>9</v>
      </c>
      <c r="L44" s="14"/>
      <c r="M44" s="26">
        <f>J44*8-1</f>
        <v>167</v>
      </c>
      <c r="N44" s="14">
        <f>J44*7.2-1</f>
        <v>150.20000000000002</v>
      </c>
      <c r="O44" s="26"/>
      <c r="P44" s="26">
        <f>J44*4.8-1</f>
        <v>99.8</v>
      </c>
      <c r="Q44" s="15"/>
      <c r="R44" s="16"/>
      <c r="S44" s="25">
        <v>20</v>
      </c>
      <c r="T44" s="25">
        <v>11</v>
      </c>
      <c r="U44" s="14"/>
      <c r="V44" s="26">
        <f>S44*8</f>
        <v>160</v>
      </c>
      <c r="W44" s="14">
        <f>S44*7.2</f>
        <v>144</v>
      </c>
      <c r="X44" s="26"/>
      <c r="Y44" s="26">
        <f>S44*4.8</f>
        <v>96</v>
      </c>
      <c r="Z44" s="15"/>
      <c r="AA44" s="27">
        <f>B44+K44+T44</f>
        <v>29</v>
      </c>
      <c r="AB44" s="21">
        <f>G44+P44+Y44</f>
        <v>305.2</v>
      </c>
      <c r="AC44" s="28">
        <f>AB33+AB44</f>
        <v>606.59999999999991</v>
      </c>
      <c r="AD44" s="16"/>
    </row>
    <row r="45" spans="1:3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7"/>
      <c r="AD45" s="5"/>
    </row>
    <row r="46" spans="1:31" ht="15.75" x14ac:dyDescent="0.25">
      <c r="A46" s="1" t="s">
        <v>46</v>
      </c>
    </row>
    <row r="47" spans="1:31" ht="15.75" x14ac:dyDescent="0.25">
      <c r="A47" s="12" t="s">
        <v>38</v>
      </c>
    </row>
  </sheetData>
  <mergeCells count="4">
    <mergeCell ref="AA3:AB3"/>
    <mergeCell ref="AA14:AB14"/>
    <mergeCell ref="AA25:AB25"/>
    <mergeCell ref="AA36:AB36"/>
  </mergeCells>
  <hyperlinks>
    <hyperlink ref="A47" r:id="rId1"/>
  </hyperlinks>
  <pageMargins left="0.24693627450980393" right="0.27879901960784315" top="0.27559055118110237" bottom="0.15931372549019607" header="0.31496062992125984" footer="0.31496062992125984"/>
  <pageSetup paperSize="9" scale="6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68"/>
  <sheetViews>
    <sheetView showGridLines="0" view="pageLayout" topLeftCell="A38" zoomScaleNormal="85" workbookViewId="0">
      <selection activeCell="W54" sqref="W54"/>
    </sheetView>
  </sheetViews>
  <sheetFormatPr defaultColWidth="0" defaultRowHeight="15" x14ac:dyDescent="0.25"/>
  <cols>
    <col min="1" max="1" width="4.85546875" customWidth="1"/>
    <col min="2" max="5" width="6.85546875" customWidth="1"/>
    <col min="6" max="6" width="7.7109375" customWidth="1"/>
    <col min="7" max="8" width="1" customWidth="1"/>
    <col min="9" max="11" width="6.85546875" customWidth="1"/>
    <col min="12" max="13" width="7.85546875" customWidth="1"/>
    <col min="14" max="15" width="1" customWidth="1"/>
    <col min="16" max="18" width="6.85546875" customWidth="1"/>
    <col min="19" max="19" width="7.140625" customWidth="1"/>
    <col min="20" max="20" width="8" customWidth="1"/>
    <col min="21" max="21" width="1" customWidth="1"/>
    <col min="22" max="22" width="5.85546875" customWidth="1"/>
    <col min="23" max="23" width="7.42578125" customWidth="1"/>
    <col min="24" max="24" width="11.140625" customWidth="1"/>
    <col min="25" max="25" width="9" customWidth="1"/>
  </cols>
  <sheetData>
    <row r="1" spans="1:25" ht="33.75" x14ac:dyDescent="0.5">
      <c r="M1" s="86" t="s">
        <v>0</v>
      </c>
      <c r="V1" s="1"/>
    </row>
    <row r="2" spans="1:25" ht="28.5" customHeight="1" x14ac:dyDescent="0.25"/>
    <row r="3" spans="1:25" ht="26.1" customHeight="1" x14ac:dyDescent="0.3">
      <c r="A3" s="71" t="s">
        <v>18</v>
      </c>
      <c r="B3" s="14"/>
      <c r="C3" s="14"/>
      <c r="D3" s="14"/>
      <c r="E3" s="14"/>
      <c r="F3" s="14"/>
      <c r="G3" s="14"/>
      <c r="H3" s="16"/>
      <c r="I3" s="71" t="s">
        <v>19</v>
      </c>
      <c r="J3" s="14"/>
      <c r="K3" s="14"/>
      <c r="L3" s="14"/>
      <c r="M3" s="14"/>
      <c r="N3" s="14"/>
      <c r="O3" s="16"/>
      <c r="P3" s="71" t="s">
        <v>20</v>
      </c>
      <c r="Q3" s="14"/>
      <c r="R3" s="14"/>
      <c r="S3" s="14"/>
      <c r="T3" s="14"/>
      <c r="U3" s="14"/>
      <c r="V3" s="94" t="s">
        <v>8</v>
      </c>
      <c r="W3" s="95"/>
      <c r="X3" s="90" t="s">
        <v>9</v>
      </c>
      <c r="Y3" s="91">
        <v>2018</v>
      </c>
    </row>
    <row r="4" spans="1:25" ht="18.75" x14ac:dyDescent="0.3">
      <c r="A4" s="74" t="s">
        <v>1</v>
      </c>
      <c r="B4" s="35">
        <v>1</v>
      </c>
      <c r="C4" s="51">
        <v>8</v>
      </c>
      <c r="D4" s="51">
        <v>15</v>
      </c>
      <c r="E4" s="51">
        <v>22</v>
      </c>
      <c r="F4" s="51">
        <v>29</v>
      </c>
      <c r="G4" s="51"/>
      <c r="H4" s="53"/>
      <c r="I4" s="51"/>
      <c r="J4" s="51">
        <v>5</v>
      </c>
      <c r="K4" s="51">
        <v>12</v>
      </c>
      <c r="L4" s="51">
        <v>19</v>
      </c>
      <c r="M4" s="51">
        <v>26</v>
      </c>
      <c r="N4" s="51"/>
      <c r="O4" s="53"/>
      <c r="P4" s="51"/>
      <c r="Q4" s="51">
        <v>5</v>
      </c>
      <c r="R4" s="51">
        <v>12</v>
      </c>
      <c r="S4" s="51" t="s">
        <v>33</v>
      </c>
      <c r="T4" s="35">
        <v>26</v>
      </c>
      <c r="U4" s="14"/>
      <c r="V4" s="16"/>
      <c r="W4" s="15"/>
      <c r="X4" s="17"/>
      <c r="Y4" s="16"/>
    </row>
    <row r="5" spans="1:25" ht="18.75" x14ac:dyDescent="0.3">
      <c r="A5" s="74" t="s">
        <v>2</v>
      </c>
      <c r="B5" s="35">
        <v>2</v>
      </c>
      <c r="C5" s="51">
        <v>9</v>
      </c>
      <c r="D5" s="51">
        <v>16</v>
      </c>
      <c r="E5" s="51">
        <v>23</v>
      </c>
      <c r="F5" s="51">
        <v>30</v>
      </c>
      <c r="G5" s="51"/>
      <c r="H5" s="53"/>
      <c r="I5" s="51"/>
      <c r="J5" s="51">
        <v>6</v>
      </c>
      <c r="K5" s="51">
        <v>13</v>
      </c>
      <c r="L5" s="51">
        <v>20</v>
      </c>
      <c r="M5" s="51">
        <v>27</v>
      </c>
      <c r="N5" s="51"/>
      <c r="O5" s="53"/>
      <c r="P5" s="51"/>
      <c r="Q5" s="51">
        <v>6</v>
      </c>
      <c r="R5" s="51">
        <v>13</v>
      </c>
      <c r="S5" s="35">
        <v>20</v>
      </c>
      <c r="T5" s="51">
        <v>27</v>
      </c>
      <c r="U5" s="14"/>
      <c r="V5" s="20">
        <v>90</v>
      </c>
      <c r="W5" s="70">
        <f>D12+K12+R12</f>
        <v>445</v>
      </c>
      <c r="X5" s="22">
        <f>V5+V17</f>
        <v>181</v>
      </c>
      <c r="Y5" s="16"/>
    </row>
    <row r="6" spans="1:25" ht="18.75" x14ac:dyDescent="0.3">
      <c r="A6" s="74" t="s">
        <v>3</v>
      </c>
      <c r="B6" s="35">
        <v>3</v>
      </c>
      <c r="C6" s="51">
        <v>10</v>
      </c>
      <c r="D6" s="51">
        <v>17</v>
      </c>
      <c r="E6" s="51">
        <v>24</v>
      </c>
      <c r="F6" s="51">
        <v>31</v>
      </c>
      <c r="G6" s="51"/>
      <c r="H6" s="53"/>
      <c r="I6" s="51"/>
      <c r="J6" s="51">
        <v>7</v>
      </c>
      <c r="K6" s="51">
        <v>14</v>
      </c>
      <c r="L6" s="51">
        <v>21</v>
      </c>
      <c r="M6" s="51">
        <v>28</v>
      </c>
      <c r="N6" s="51"/>
      <c r="O6" s="53"/>
      <c r="P6" s="51"/>
      <c r="Q6" s="51" t="s">
        <v>32</v>
      </c>
      <c r="R6" s="51">
        <v>14</v>
      </c>
      <c r="S6" s="35">
        <v>21</v>
      </c>
      <c r="T6" s="51">
        <v>28</v>
      </c>
      <c r="U6" s="14"/>
      <c r="V6" s="16"/>
      <c r="W6" s="15"/>
      <c r="X6" s="17"/>
      <c r="Y6" s="16"/>
    </row>
    <row r="7" spans="1:25" ht="18.75" x14ac:dyDescent="0.3">
      <c r="A7" s="74" t="s">
        <v>4</v>
      </c>
      <c r="B7" s="51">
        <v>4</v>
      </c>
      <c r="C7" s="51">
        <v>11</v>
      </c>
      <c r="D7" s="51">
        <v>18</v>
      </c>
      <c r="E7" s="51">
        <v>25</v>
      </c>
      <c r="F7" s="51"/>
      <c r="G7" s="51"/>
      <c r="H7" s="53"/>
      <c r="I7" s="51">
        <v>1</v>
      </c>
      <c r="J7" s="51">
        <v>8</v>
      </c>
      <c r="K7" s="51">
        <v>15</v>
      </c>
      <c r="L7" s="51">
        <v>22</v>
      </c>
      <c r="M7" s="51"/>
      <c r="N7" s="51"/>
      <c r="O7" s="53"/>
      <c r="P7" s="51">
        <v>1</v>
      </c>
      <c r="Q7" s="35">
        <v>8</v>
      </c>
      <c r="R7" s="51">
        <v>15</v>
      </c>
      <c r="S7" s="35">
        <v>22</v>
      </c>
      <c r="T7" s="51">
        <v>29</v>
      </c>
      <c r="U7" s="14"/>
      <c r="V7" s="16"/>
      <c r="W7" s="15"/>
      <c r="X7" s="17"/>
      <c r="Y7" s="16"/>
    </row>
    <row r="8" spans="1:25" ht="18.75" x14ac:dyDescent="0.3">
      <c r="A8" s="74" t="s">
        <v>5</v>
      </c>
      <c r="B8" s="51">
        <v>5</v>
      </c>
      <c r="C8" s="51">
        <v>12</v>
      </c>
      <c r="D8" s="51" t="s">
        <v>33</v>
      </c>
      <c r="E8" s="51">
        <v>26</v>
      </c>
      <c r="F8" s="51"/>
      <c r="G8" s="51"/>
      <c r="H8" s="53"/>
      <c r="I8" s="51">
        <v>2</v>
      </c>
      <c r="J8" s="51">
        <v>9</v>
      </c>
      <c r="K8" s="51">
        <v>16</v>
      </c>
      <c r="L8" s="51">
        <v>23</v>
      </c>
      <c r="M8" s="51"/>
      <c r="N8" s="51"/>
      <c r="O8" s="53"/>
      <c r="P8" s="51">
        <v>2</v>
      </c>
      <c r="Q8" s="51">
        <v>9</v>
      </c>
      <c r="R8" s="51">
        <v>16</v>
      </c>
      <c r="S8" s="35">
        <v>23</v>
      </c>
      <c r="T8" s="51">
        <v>30</v>
      </c>
      <c r="U8" s="14"/>
      <c r="V8" s="20">
        <f>B12+I12+P12</f>
        <v>56</v>
      </c>
      <c r="W8" s="70">
        <f>E12+L12+S12</f>
        <v>400.2</v>
      </c>
      <c r="X8" s="22">
        <f>V8+V20</f>
        <v>114</v>
      </c>
      <c r="Y8" s="16"/>
    </row>
    <row r="9" spans="1:25" ht="18.75" x14ac:dyDescent="0.3">
      <c r="A9" s="74" t="s">
        <v>6</v>
      </c>
      <c r="B9" s="35">
        <v>6</v>
      </c>
      <c r="C9" s="35">
        <v>13</v>
      </c>
      <c r="D9" s="87">
        <v>20</v>
      </c>
      <c r="E9" s="35">
        <v>27</v>
      </c>
      <c r="F9" s="51"/>
      <c r="G9" s="51"/>
      <c r="H9" s="53"/>
      <c r="I9" s="35">
        <v>3</v>
      </c>
      <c r="J9" s="35">
        <v>10</v>
      </c>
      <c r="K9" s="35">
        <v>17</v>
      </c>
      <c r="L9" s="35">
        <v>24</v>
      </c>
      <c r="M9" s="51"/>
      <c r="N9" s="51"/>
      <c r="O9" s="53"/>
      <c r="P9" s="35">
        <v>3</v>
      </c>
      <c r="Q9" s="35">
        <v>10</v>
      </c>
      <c r="R9" s="35">
        <v>17</v>
      </c>
      <c r="S9" s="35">
        <v>24</v>
      </c>
      <c r="T9" s="35">
        <v>31</v>
      </c>
      <c r="U9" s="14"/>
      <c r="V9" s="16"/>
      <c r="W9" s="15"/>
      <c r="X9" s="17"/>
      <c r="Y9" s="16"/>
    </row>
    <row r="10" spans="1:25" ht="18.75" x14ac:dyDescent="0.3">
      <c r="A10" s="74" t="s">
        <v>7</v>
      </c>
      <c r="B10" s="35">
        <v>7</v>
      </c>
      <c r="C10" s="35">
        <v>14</v>
      </c>
      <c r="D10" s="35">
        <v>21</v>
      </c>
      <c r="E10" s="35">
        <v>28</v>
      </c>
      <c r="F10" s="51"/>
      <c r="G10" s="51"/>
      <c r="H10" s="53"/>
      <c r="I10" s="35">
        <v>4</v>
      </c>
      <c r="J10" s="35">
        <v>11</v>
      </c>
      <c r="K10" s="35">
        <v>18</v>
      </c>
      <c r="L10" s="35">
        <v>25</v>
      </c>
      <c r="M10" s="51"/>
      <c r="N10" s="51"/>
      <c r="O10" s="53"/>
      <c r="P10" s="35">
        <v>4</v>
      </c>
      <c r="Q10" s="35">
        <v>11</v>
      </c>
      <c r="R10" s="35">
        <v>18</v>
      </c>
      <c r="S10" s="35">
        <v>25</v>
      </c>
      <c r="T10" s="51"/>
      <c r="U10" s="14"/>
      <c r="V10" s="16"/>
      <c r="W10" s="15"/>
      <c r="X10" s="17"/>
      <c r="Y10" s="16"/>
    </row>
    <row r="11" spans="1:25" ht="19.5" customHeight="1" x14ac:dyDescent="0.3">
      <c r="A11" s="51"/>
      <c r="B11" s="51"/>
      <c r="C11" s="51"/>
      <c r="D11" s="51"/>
      <c r="E11" s="51"/>
      <c r="F11" s="51"/>
      <c r="G11" s="51"/>
      <c r="H11" s="56"/>
      <c r="I11" s="61"/>
      <c r="J11" s="61"/>
      <c r="K11" s="61"/>
      <c r="L11" s="61"/>
      <c r="M11" s="61"/>
      <c r="N11" s="61"/>
      <c r="O11" s="56"/>
      <c r="P11" s="61"/>
      <c r="S11" s="61"/>
      <c r="T11" s="61"/>
      <c r="U11" s="61"/>
      <c r="V11" s="27">
        <f>C12+J12+Q12</f>
        <v>34</v>
      </c>
      <c r="W11" s="70">
        <f>F12+M12+T12</f>
        <v>265.8</v>
      </c>
      <c r="X11" s="28">
        <f>V11+V23</f>
        <v>66</v>
      </c>
      <c r="Y11" s="16"/>
    </row>
    <row r="12" spans="1:25" ht="18.75" x14ac:dyDescent="0.3">
      <c r="A12" s="25"/>
      <c r="B12" s="8">
        <v>20</v>
      </c>
      <c r="C12" s="8">
        <v>11</v>
      </c>
      <c r="D12" s="8">
        <f>B12*8-1</f>
        <v>159</v>
      </c>
      <c r="E12" s="10">
        <f>B12*7.2-1</f>
        <v>143</v>
      </c>
      <c r="F12" s="10">
        <f>B12*4.8-1</f>
        <v>95</v>
      </c>
      <c r="G12" s="25"/>
      <c r="H12" s="16"/>
      <c r="I12" s="8">
        <v>20</v>
      </c>
      <c r="J12" s="8">
        <v>8</v>
      </c>
      <c r="K12" s="8">
        <f>I12*8</f>
        <v>160</v>
      </c>
      <c r="L12" s="10">
        <f>I12*7.2</f>
        <v>144</v>
      </c>
      <c r="M12" s="10">
        <f>I12*4.8</f>
        <v>96</v>
      </c>
      <c r="N12" s="25"/>
      <c r="O12" s="16"/>
      <c r="P12" s="8">
        <v>16</v>
      </c>
      <c r="Q12" s="8">
        <v>15</v>
      </c>
      <c r="R12" s="8">
        <f>P12*8-2</f>
        <v>126</v>
      </c>
      <c r="S12" s="10">
        <f>P12*7.2-2</f>
        <v>113.2</v>
      </c>
      <c r="T12" s="10">
        <f>P12*4.8-2</f>
        <v>74.8</v>
      </c>
      <c r="U12" s="25"/>
      <c r="V12" s="27"/>
      <c r="W12" s="21"/>
      <c r="X12" s="28"/>
      <c r="Y12" s="80">
        <f>X5+X29</f>
        <v>365</v>
      </c>
    </row>
    <row r="13" spans="1:25" ht="18.75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30"/>
      <c r="Y13" s="16"/>
    </row>
    <row r="14" spans="1:25" ht="18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16"/>
    </row>
    <row r="15" spans="1:25" ht="26.1" customHeight="1" x14ac:dyDescent="0.3">
      <c r="A15" s="71" t="s">
        <v>21</v>
      </c>
      <c r="B15" s="14"/>
      <c r="C15" s="14"/>
      <c r="D15" s="14"/>
      <c r="E15" s="14"/>
      <c r="F15" s="14"/>
      <c r="G15" s="14"/>
      <c r="H15" s="16"/>
      <c r="I15" s="71" t="s">
        <v>22</v>
      </c>
      <c r="J15" s="14"/>
      <c r="K15" s="14"/>
      <c r="L15" s="14"/>
      <c r="M15" s="14"/>
      <c r="N15" s="14"/>
      <c r="O15" s="16"/>
      <c r="P15" s="71" t="s">
        <v>23</v>
      </c>
      <c r="Q15" s="14"/>
      <c r="R15" s="14"/>
      <c r="S15" s="14"/>
      <c r="T15" s="14"/>
      <c r="U15" s="14"/>
      <c r="V15" s="94" t="s">
        <v>15</v>
      </c>
      <c r="W15" s="95"/>
      <c r="X15" s="28"/>
      <c r="Y15" s="80">
        <f>X8+X32</f>
        <v>241</v>
      </c>
    </row>
    <row r="16" spans="1:25" ht="18.75" x14ac:dyDescent="0.3">
      <c r="A16" s="74" t="s">
        <v>1</v>
      </c>
      <c r="B16" s="34"/>
      <c r="C16" s="34">
        <v>2</v>
      </c>
      <c r="D16" s="34">
        <v>9</v>
      </c>
      <c r="E16" s="34">
        <v>16</v>
      </c>
      <c r="F16" s="39" t="s">
        <v>30</v>
      </c>
      <c r="G16" s="34"/>
      <c r="H16" s="53"/>
      <c r="I16" s="51"/>
      <c r="J16" s="51">
        <v>7</v>
      </c>
      <c r="K16" s="51">
        <v>14</v>
      </c>
      <c r="L16" s="51">
        <v>21</v>
      </c>
      <c r="M16" s="35">
        <v>28</v>
      </c>
      <c r="N16" s="40"/>
      <c r="O16" s="53"/>
      <c r="P16" s="51"/>
      <c r="Q16" s="51">
        <v>4</v>
      </c>
      <c r="R16" s="51">
        <v>11</v>
      </c>
      <c r="S16" s="35">
        <v>18</v>
      </c>
      <c r="T16" s="51" t="s">
        <v>36</v>
      </c>
      <c r="U16" s="54"/>
      <c r="V16" s="16"/>
      <c r="W16" s="15"/>
      <c r="X16" s="28">
        <f>W5+W17</f>
        <v>905</v>
      </c>
      <c r="Y16" s="16"/>
    </row>
    <row r="17" spans="1:26" ht="18.75" x14ac:dyDescent="0.3">
      <c r="A17" s="74" t="s">
        <v>2</v>
      </c>
      <c r="B17" s="51"/>
      <c r="C17" s="51">
        <v>3</v>
      </c>
      <c r="D17" s="51" t="s">
        <v>45</v>
      </c>
      <c r="E17" s="51">
        <v>17</v>
      </c>
      <c r="F17" s="51">
        <v>24</v>
      </c>
      <c r="G17" s="51"/>
      <c r="H17" s="53"/>
      <c r="I17" s="51">
        <v>1</v>
      </c>
      <c r="J17" s="51" t="s">
        <v>34</v>
      </c>
      <c r="K17" s="51">
        <v>15</v>
      </c>
      <c r="L17" s="51">
        <v>22</v>
      </c>
      <c r="M17" s="51">
        <v>29</v>
      </c>
      <c r="N17" s="51"/>
      <c r="O17" s="53"/>
      <c r="P17" s="51"/>
      <c r="Q17" s="51">
        <v>5</v>
      </c>
      <c r="R17" s="51">
        <v>12</v>
      </c>
      <c r="S17" s="35">
        <v>19</v>
      </c>
      <c r="T17" s="35">
        <v>26</v>
      </c>
      <c r="U17" s="54"/>
      <c r="V17" s="20">
        <v>91</v>
      </c>
      <c r="W17" s="70">
        <f>D24+K24+R24</f>
        <v>460</v>
      </c>
      <c r="X17" s="28"/>
      <c r="Y17" s="16"/>
    </row>
    <row r="18" spans="1:26" ht="18.75" x14ac:dyDescent="0.3">
      <c r="A18" s="74" t="s">
        <v>3</v>
      </c>
      <c r="B18" s="51"/>
      <c r="C18" s="51">
        <v>4</v>
      </c>
      <c r="D18" s="35">
        <v>11</v>
      </c>
      <c r="E18" s="51">
        <v>18</v>
      </c>
      <c r="F18" s="51">
        <v>25</v>
      </c>
      <c r="G18" s="51"/>
      <c r="H18" s="53"/>
      <c r="I18" s="51">
        <v>2</v>
      </c>
      <c r="J18" s="35">
        <v>9</v>
      </c>
      <c r="K18" s="51">
        <v>16</v>
      </c>
      <c r="L18" s="51">
        <v>23</v>
      </c>
      <c r="M18" s="51">
        <v>30</v>
      </c>
      <c r="N18" s="51"/>
      <c r="O18" s="53"/>
      <c r="P18" s="51"/>
      <c r="Q18" s="51">
        <v>6</v>
      </c>
      <c r="R18" s="51">
        <v>13</v>
      </c>
      <c r="S18" s="51">
        <v>20</v>
      </c>
      <c r="T18" s="51">
        <v>27</v>
      </c>
      <c r="U18" s="54"/>
      <c r="V18" s="16"/>
      <c r="W18" s="15"/>
      <c r="X18" s="28"/>
      <c r="Y18" s="79">
        <f>X11+X35</f>
        <v>124</v>
      </c>
    </row>
    <row r="19" spans="1:26" ht="18.75" x14ac:dyDescent="0.3">
      <c r="A19" s="74" t="s">
        <v>4</v>
      </c>
      <c r="B19" s="51"/>
      <c r="C19" s="51">
        <v>5</v>
      </c>
      <c r="D19" s="51">
        <v>12</v>
      </c>
      <c r="E19" s="51">
        <v>19</v>
      </c>
      <c r="F19" s="51">
        <v>26</v>
      </c>
      <c r="G19" s="51"/>
      <c r="H19" s="53"/>
      <c r="I19" s="51">
        <v>3</v>
      </c>
      <c r="J19" s="51">
        <v>10</v>
      </c>
      <c r="K19" s="51">
        <v>17</v>
      </c>
      <c r="L19" s="51">
        <v>24</v>
      </c>
      <c r="M19" s="51">
        <v>31</v>
      </c>
      <c r="N19" s="51"/>
      <c r="O19" s="53"/>
      <c r="P19" s="51"/>
      <c r="Q19" s="51">
        <v>7</v>
      </c>
      <c r="R19" s="51" t="s">
        <v>35</v>
      </c>
      <c r="S19" s="51">
        <v>21</v>
      </c>
      <c r="T19" s="51">
        <v>28</v>
      </c>
      <c r="U19" s="54"/>
      <c r="V19" s="16"/>
      <c r="W19" s="15"/>
      <c r="X19" s="28">
        <f>W8+W20</f>
        <v>814.8</v>
      </c>
      <c r="Y19" s="16"/>
    </row>
    <row r="20" spans="1:26" ht="18.75" x14ac:dyDescent="0.3">
      <c r="A20" s="74" t="s">
        <v>5</v>
      </c>
      <c r="B20" s="51"/>
      <c r="C20" s="51">
        <v>6</v>
      </c>
      <c r="D20" s="51">
        <v>13</v>
      </c>
      <c r="E20" s="51">
        <v>20</v>
      </c>
      <c r="F20" s="51">
        <v>27</v>
      </c>
      <c r="G20" s="51"/>
      <c r="H20" s="53"/>
      <c r="I20" s="51">
        <v>4</v>
      </c>
      <c r="J20" s="51">
        <v>11</v>
      </c>
      <c r="K20" s="51">
        <v>18</v>
      </c>
      <c r="L20" s="51">
        <v>25</v>
      </c>
      <c r="M20" s="51"/>
      <c r="N20" s="51"/>
      <c r="O20" s="53"/>
      <c r="P20" s="51">
        <v>1</v>
      </c>
      <c r="Q20" s="51">
        <v>8</v>
      </c>
      <c r="R20" s="35">
        <v>15</v>
      </c>
      <c r="S20" s="51">
        <v>22</v>
      </c>
      <c r="T20" s="51">
        <v>29</v>
      </c>
      <c r="U20" s="54"/>
      <c r="V20" s="20">
        <f>B24+I24+P24</f>
        <v>58</v>
      </c>
      <c r="W20" s="70">
        <f>E24+L24+S24</f>
        <v>414.6</v>
      </c>
      <c r="X20" s="28"/>
      <c r="Y20" s="16"/>
    </row>
    <row r="21" spans="1:26" ht="18.75" x14ac:dyDescent="0.3">
      <c r="A21" s="74" t="s">
        <v>6</v>
      </c>
      <c r="B21" s="51"/>
      <c r="C21" s="35">
        <v>7</v>
      </c>
      <c r="D21" s="35">
        <v>14</v>
      </c>
      <c r="E21" s="35">
        <v>21</v>
      </c>
      <c r="F21" s="35">
        <v>28</v>
      </c>
      <c r="G21" s="51"/>
      <c r="H21" s="53"/>
      <c r="I21" s="35">
        <v>5</v>
      </c>
      <c r="J21" s="35">
        <v>12</v>
      </c>
      <c r="K21" s="35">
        <v>19</v>
      </c>
      <c r="L21" s="35">
        <v>26</v>
      </c>
      <c r="M21" s="51"/>
      <c r="N21" s="51"/>
      <c r="O21" s="53"/>
      <c r="P21" s="35">
        <v>2</v>
      </c>
      <c r="Q21" s="35">
        <v>9</v>
      </c>
      <c r="R21" s="35">
        <v>16</v>
      </c>
      <c r="S21" s="35">
        <v>23</v>
      </c>
      <c r="T21" s="35">
        <v>30</v>
      </c>
      <c r="U21" s="54"/>
      <c r="V21" s="16"/>
      <c r="W21" s="15"/>
      <c r="X21" s="28"/>
      <c r="Y21" s="16"/>
    </row>
    <row r="22" spans="1:26" ht="18.75" x14ac:dyDescent="0.3">
      <c r="A22" s="74" t="s">
        <v>7</v>
      </c>
      <c r="B22" s="35">
        <v>1</v>
      </c>
      <c r="C22" s="35">
        <v>8</v>
      </c>
      <c r="D22" s="35">
        <v>15</v>
      </c>
      <c r="E22" s="35">
        <v>22</v>
      </c>
      <c r="F22" s="35">
        <v>29</v>
      </c>
      <c r="G22" s="51"/>
      <c r="H22" s="53"/>
      <c r="I22" s="35">
        <v>6</v>
      </c>
      <c r="J22" s="35">
        <v>13</v>
      </c>
      <c r="K22" s="35">
        <v>20</v>
      </c>
      <c r="L22" s="35">
        <v>27</v>
      </c>
      <c r="M22" s="51"/>
      <c r="N22" s="51"/>
      <c r="O22" s="53"/>
      <c r="P22" s="88">
        <v>3</v>
      </c>
      <c r="Q22" s="88">
        <v>10</v>
      </c>
      <c r="R22" s="88">
        <v>17</v>
      </c>
      <c r="S22" s="88">
        <v>24</v>
      </c>
      <c r="T22" s="69"/>
      <c r="U22" s="63"/>
      <c r="V22" s="16"/>
      <c r="W22" s="15"/>
      <c r="X22" s="28">
        <f>W11+W23</f>
        <v>541.20000000000005</v>
      </c>
      <c r="Y22" s="16"/>
    </row>
    <row r="23" spans="1:26" ht="18.75" x14ac:dyDescent="0.3">
      <c r="A23" s="51"/>
      <c r="B23" s="51"/>
      <c r="C23" s="51"/>
      <c r="D23" s="51"/>
      <c r="E23" s="51"/>
      <c r="F23" s="51"/>
      <c r="G23" s="54"/>
      <c r="H23" s="56"/>
      <c r="I23" s="51"/>
      <c r="J23" s="51"/>
      <c r="K23" s="51"/>
      <c r="L23" s="51"/>
      <c r="M23" s="51"/>
      <c r="N23" s="51"/>
      <c r="O23" s="53"/>
      <c r="P23" s="69"/>
      <c r="Q23" s="69"/>
      <c r="R23" s="69"/>
      <c r="S23" s="69"/>
      <c r="T23" s="63"/>
      <c r="U23" s="63"/>
      <c r="V23" s="27">
        <f>C24+J24+Q24</f>
        <v>32</v>
      </c>
      <c r="W23" s="70">
        <f>F24+M24+T24</f>
        <v>275.39999999999998</v>
      </c>
      <c r="X23" s="28"/>
      <c r="Y23" s="16"/>
    </row>
    <row r="24" spans="1:26" ht="26.25" customHeight="1" x14ac:dyDescent="0.3">
      <c r="A24" s="25"/>
      <c r="B24" s="8">
        <v>20</v>
      </c>
      <c r="C24" s="8">
        <v>9</v>
      </c>
      <c r="D24" s="11">
        <f>B24*8-1</f>
        <v>159</v>
      </c>
      <c r="E24" s="8">
        <f>B24*7.2</f>
        <v>144</v>
      </c>
      <c r="F24" s="10">
        <f>B24*4.8</f>
        <v>96</v>
      </c>
      <c r="G24" s="10"/>
      <c r="H24" s="75"/>
      <c r="I24" s="8">
        <v>21</v>
      </c>
      <c r="J24" s="8">
        <v>10</v>
      </c>
      <c r="K24" s="8">
        <f>I24*8-1</f>
        <v>167</v>
      </c>
      <c r="L24" s="10">
        <f>I24*7.2-1</f>
        <v>150.20000000000002</v>
      </c>
      <c r="M24" s="10">
        <f>I24*4.8-1</f>
        <v>99.8</v>
      </c>
      <c r="N24" s="10"/>
      <c r="O24" s="75"/>
      <c r="P24" s="8">
        <v>17</v>
      </c>
      <c r="Q24" s="76">
        <v>13</v>
      </c>
      <c r="R24" s="8">
        <f>P24*8-2</f>
        <v>134</v>
      </c>
      <c r="S24" s="10">
        <f>P24*7.2-2</f>
        <v>120.4</v>
      </c>
      <c r="T24" s="10">
        <f>P24*4.8-2</f>
        <v>79.599999999999994</v>
      </c>
      <c r="U24" s="25"/>
      <c r="V24" s="27"/>
      <c r="W24" s="21"/>
      <c r="X24" s="28"/>
      <c r="Y24" s="16"/>
    </row>
    <row r="25" spans="1:26" ht="18.75" x14ac:dyDescent="0.3">
      <c r="A25" s="29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29"/>
      <c r="V25" s="29"/>
      <c r="W25" s="29"/>
      <c r="X25" s="29"/>
      <c r="Y25" s="30"/>
    </row>
    <row r="26" spans="1:26" ht="9.1999999999999993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30"/>
    </row>
    <row r="27" spans="1:26" ht="26.1" customHeight="1" x14ac:dyDescent="0.3">
      <c r="A27" s="71" t="s">
        <v>24</v>
      </c>
      <c r="B27" s="14"/>
      <c r="C27" s="14"/>
      <c r="D27" s="14"/>
      <c r="E27" s="14"/>
      <c r="F27" s="14"/>
      <c r="G27" s="14"/>
      <c r="H27" s="16"/>
      <c r="I27" s="71" t="s">
        <v>25</v>
      </c>
      <c r="J27" s="14"/>
      <c r="K27" s="14"/>
      <c r="L27" s="14"/>
      <c r="M27" s="14"/>
      <c r="N27" s="14"/>
      <c r="O27" s="53"/>
      <c r="P27" s="71" t="s">
        <v>26</v>
      </c>
      <c r="Q27" s="14"/>
      <c r="R27" s="14"/>
      <c r="S27" s="14"/>
      <c r="T27" s="14"/>
      <c r="U27" s="14"/>
      <c r="V27" s="94" t="s">
        <v>16</v>
      </c>
      <c r="W27" s="95"/>
      <c r="X27" s="90" t="s">
        <v>10</v>
      </c>
      <c r="Y27" s="16"/>
    </row>
    <row r="28" spans="1:26" ht="18.75" x14ac:dyDescent="0.3">
      <c r="A28" s="74" t="s">
        <v>1</v>
      </c>
      <c r="B28" s="34"/>
      <c r="C28" s="34">
        <v>2</v>
      </c>
      <c r="D28" s="34">
        <v>9</v>
      </c>
      <c r="E28" s="34">
        <v>16</v>
      </c>
      <c r="F28" s="39" t="s">
        <v>30</v>
      </c>
      <c r="G28" s="34"/>
      <c r="H28" s="53"/>
      <c r="I28" s="51"/>
      <c r="J28" s="51">
        <v>6</v>
      </c>
      <c r="K28" s="51">
        <v>13</v>
      </c>
      <c r="L28" s="51">
        <v>20</v>
      </c>
      <c r="M28" s="51">
        <v>27</v>
      </c>
      <c r="N28" s="51"/>
      <c r="O28" s="53"/>
      <c r="P28" s="51"/>
      <c r="Q28" s="51">
        <v>3</v>
      </c>
      <c r="R28" s="51">
        <v>10</v>
      </c>
      <c r="S28" s="51">
        <v>17</v>
      </c>
      <c r="T28" s="51">
        <v>24</v>
      </c>
      <c r="U28" s="54"/>
      <c r="V28" s="16"/>
      <c r="W28" s="15"/>
      <c r="X28" s="17"/>
      <c r="Y28" s="16"/>
      <c r="Z28" s="4"/>
    </row>
    <row r="29" spans="1:26" ht="18.75" x14ac:dyDescent="0.3">
      <c r="A29" s="74" t="s">
        <v>2</v>
      </c>
      <c r="B29" s="34"/>
      <c r="C29" s="34">
        <v>3</v>
      </c>
      <c r="D29" s="34">
        <v>10</v>
      </c>
      <c r="E29" s="34">
        <v>17</v>
      </c>
      <c r="F29" s="39" t="s">
        <v>31</v>
      </c>
      <c r="G29" s="34"/>
      <c r="H29" s="53"/>
      <c r="I29" s="51"/>
      <c r="J29" s="51">
        <v>7</v>
      </c>
      <c r="K29" s="51">
        <v>14</v>
      </c>
      <c r="L29" s="51" t="s">
        <v>37</v>
      </c>
      <c r="M29" s="51">
        <v>28</v>
      </c>
      <c r="N29" s="51"/>
      <c r="O29" s="53"/>
      <c r="P29" s="51"/>
      <c r="Q29" s="51">
        <v>4</v>
      </c>
      <c r="R29" s="51">
        <v>11</v>
      </c>
      <c r="S29" s="51">
        <v>18</v>
      </c>
      <c r="T29" s="51">
        <v>25</v>
      </c>
      <c r="U29" s="54"/>
      <c r="V29" s="20">
        <v>92</v>
      </c>
      <c r="W29" s="70">
        <f>D36+K36+R36</f>
        <v>503</v>
      </c>
      <c r="X29" s="22">
        <f>V29+V41</f>
        <v>184</v>
      </c>
      <c r="Y29" s="27"/>
      <c r="Z29" s="4"/>
    </row>
    <row r="30" spans="1:26" ht="18.75" x14ac:dyDescent="0.3">
      <c r="A30" s="74" t="s">
        <v>3</v>
      </c>
      <c r="B30" s="34"/>
      <c r="C30" s="34">
        <v>4</v>
      </c>
      <c r="D30" s="34">
        <v>11</v>
      </c>
      <c r="E30" s="34">
        <v>18</v>
      </c>
      <c r="F30" s="34">
        <v>25</v>
      </c>
      <c r="G30" s="34"/>
      <c r="H30" s="53"/>
      <c r="I30" s="51">
        <v>1</v>
      </c>
      <c r="J30" s="51">
        <v>8</v>
      </c>
      <c r="K30" s="51">
        <v>15</v>
      </c>
      <c r="L30" s="35">
        <v>22</v>
      </c>
      <c r="M30" s="51">
        <v>29</v>
      </c>
      <c r="N30" s="51"/>
      <c r="O30" s="53"/>
      <c r="P30" s="51"/>
      <c r="Q30" s="51">
        <v>5</v>
      </c>
      <c r="R30" s="51">
        <v>12</v>
      </c>
      <c r="S30" s="51">
        <v>19</v>
      </c>
      <c r="T30" s="51">
        <v>26</v>
      </c>
      <c r="U30" s="54"/>
      <c r="V30" s="16"/>
      <c r="W30" s="15"/>
      <c r="X30" s="17"/>
      <c r="Y30" s="79">
        <f>X16+X41</f>
        <v>1919</v>
      </c>
      <c r="Z30" s="4"/>
    </row>
    <row r="31" spans="1:26" ht="18.75" x14ac:dyDescent="0.3">
      <c r="A31" s="74" t="s">
        <v>4</v>
      </c>
      <c r="B31" s="34"/>
      <c r="C31" s="34">
        <v>5</v>
      </c>
      <c r="D31" s="34">
        <v>12</v>
      </c>
      <c r="E31" s="34">
        <v>19</v>
      </c>
      <c r="F31" s="34">
        <v>26</v>
      </c>
      <c r="G31" s="34"/>
      <c r="H31" s="53"/>
      <c r="I31" s="51">
        <v>2</v>
      </c>
      <c r="J31" s="51">
        <v>9</v>
      </c>
      <c r="K31" s="51">
        <v>16</v>
      </c>
      <c r="L31" s="35">
        <v>23</v>
      </c>
      <c r="M31" s="51">
        <v>30</v>
      </c>
      <c r="N31" s="51"/>
      <c r="O31" s="53"/>
      <c r="P31" s="51"/>
      <c r="Q31" s="51">
        <v>6</v>
      </c>
      <c r="R31" s="51">
        <v>13</v>
      </c>
      <c r="S31" s="51">
        <v>20</v>
      </c>
      <c r="T31" s="51">
        <v>27</v>
      </c>
      <c r="U31" s="54"/>
      <c r="V31" s="16"/>
      <c r="W31" s="15"/>
      <c r="X31" s="17"/>
      <c r="Y31" s="27"/>
      <c r="Z31" s="4"/>
    </row>
    <row r="32" spans="1:26" ht="18.75" x14ac:dyDescent="0.3">
      <c r="A32" s="74" t="s">
        <v>5</v>
      </c>
      <c r="B32" s="51"/>
      <c r="C32" s="51">
        <v>6</v>
      </c>
      <c r="D32" s="51">
        <v>13</v>
      </c>
      <c r="E32" s="51">
        <v>20</v>
      </c>
      <c r="F32" s="51">
        <v>27</v>
      </c>
      <c r="G32" s="51"/>
      <c r="H32" s="53"/>
      <c r="I32" s="51">
        <v>3</v>
      </c>
      <c r="J32" s="51">
        <v>10</v>
      </c>
      <c r="K32" s="51">
        <v>17</v>
      </c>
      <c r="L32" s="51">
        <v>24</v>
      </c>
      <c r="M32" s="51">
        <v>31</v>
      </c>
      <c r="N32" s="51"/>
      <c r="O32" s="53"/>
      <c r="P32" s="51"/>
      <c r="Q32" s="51">
        <v>7</v>
      </c>
      <c r="R32" s="51">
        <v>14</v>
      </c>
      <c r="S32" s="51">
        <v>21</v>
      </c>
      <c r="T32" s="51">
        <v>28</v>
      </c>
      <c r="U32" s="54"/>
      <c r="V32" s="20">
        <f>B36+I36+P36</f>
        <v>63</v>
      </c>
      <c r="W32" s="70">
        <f>E36+L36+S36</f>
        <v>452.6</v>
      </c>
      <c r="X32" s="22">
        <f>V32+V44</f>
        <v>127</v>
      </c>
      <c r="Y32" s="27"/>
      <c r="Z32" s="4"/>
    </row>
    <row r="33" spans="1:26" ht="18.75" x14ac:dyDescent="0.3">
      <c r="A33" s="74" t="s">
        <v>6</v>
      </c>
      <c r="B33" s="51"/>
      <c r="C33" s="35">
        <v>7</v>
      </c>
      <c r="D33" s="35">
        <v>14</v>
      </c>
      <c r="E33" s="35">
        <v>21</v>
      </c>
      <c r="F33" s="35">
        <v>28</v>
      </c>
      <c r="G33" s="51"/>
      <c r="H33" s="53"/>
      <c r="I33" s="35">
        <v>4</v>
      </c>
      <c r="J33" s="35">
        <v>11</v>
      </c>
      <c r="K33" s="35">
        <v>18</v>
      </c>
      <c r="L33" s="35">
        <v>25</v>
      </c>
      <c r="M33" s="51"/>
      <c r="N33" s="51"/>
      <c r="O33" s="53"/>
      <c r="P33" s="35">
        <v>1</v>
      </c>
      <c r="Q33" s="35">
        <v>8</v>
      </c>
      <c r="R33" s="35">
        <v>15</v>
      </c>
      <c r="S33" s="35">
        <v>22</v>
      </c>
      <c r="T33" s="35">
        <v>29</v>
      </c>
      <c r="U33" s="54"/>
      <c r="V33" s="16"/>
      <c r="W33" s="15"/>
      <c r="X33" s="17"/>
      <c r="Y33" s="79">
        <f>X19+X44</f>
        <v>1726.2</v>
      </c>
      <c r="Z33" s="4"/>
    </row>
    <row r="34" spans="1:26" ht="18.75" x14ac:dyDescent="0.3">
      <c r="A34" s="74" t="s">
        <v>7</v>
      </c>
      <c r="B34" s="35">
        <v>1</v>
      </c>
      <c r="C34" s="35">
        <v>8</v>
      </c>
      <c r="D34" s="35">
        <v>15</v>
      </c>
      <c r="E34" s="35">
        <v>22</v>
      </c>
      <c r="F34" s="35">
        <v>29</v>
      </c>
      <c r="G34" s="51"/>
      <c r="H34" s="53"/>
      <c r="I34" s="35">
        <v>5</v>
      </c>
      <c r="J34" s="35">
        <v>12</v>
      </c>
      <c r="K34" s="35">
        <v>19</v>
      </c>
      <c r="L34" s="35">
        <v>26</v>
      </c>
      <c r="M34" s="51"/>
      <c r="N34" s="51"/>
      <c r="O34" s="53"/>
      <c r="P34" s="35">
        <v>2</v>
      </c>
      <c r="Q34" s="35">
        <v>9</v>
      </c>
      <c r="R34" s="35">
        <v>16</v>
      </c>
      <c r="S34" s="35">
        <v>23</v>
      </c>
      <c r="T34" s="35">
        <v>30</v>
      </c>
      <c r="U34" s="54"/>
      <c r="V34" s="16"/>
      <c r="W34" s="15"/>
      <c r="X34" s="17"/>
      <c r="Y34" s="27"/>
      <c r="Z34" s="4"/>
    </row>
    <row r="35" spans="1:26" ht="18.75" x14ac:dyDescent="0.3">
      <c r="A35" s="51"/>
      <c r="B35" s="51"/>
      <c r="C35" s="51"/>
      <c r="D35" s="51"/>
      <c r="E35" s="51"/>
      <c r="F35" s="51"/>
      <c r="G35" s="51"/>
      <c r="H35" s="53"/>
      <c r="I35" s="51"/>
      <c r="J35" s="51"/>
      <c r="K35" s="51"/>
      <c r="L35" s="51"/>
      <c r="M35" s="51"/>
      <c r="N35" s="51"/>
      <c r="O35" s="53"/>
      <c r="P35" s="51"/>
      <c r="Q35" s="51"/>
      <c r="R35" s="51"/>
      <c r="S35" s="51"/>
      <c r="T35" s="51"/>
      <c r="U35" s="54"/>
      <c r="V35" s="27">
        <f>C36+J36+Q36</f>
        <v>29</v>
      </c>
      <c r="W35" s="70">
        <f>F36+M36+T36</f>
        <v>301.39999999999998</v>
      </c>
      <c r="X35" s="28">
        <f>V35+V47</f>
        <v>58</v>
      </c>
      <c r="Y35" s="27"/>
      <c r="Z35" s="4"/>
    </row>
    <row r="36" spans="1:26" s="45" customFormat="1" ht="18.75" x14ac:dyDescent="0.3">
      <c r="A36" s="69"/>
      <c r="B36" s="13">
        <v>22</v>
      </c>
      <c r="C36" s="13">
        <v>9</v>
      </c>
      <c r="D36" s="13">
        <f>B36*8</f>
        <v>176</v>
      </c>
      <c r="E36" s="78">
        <f>B36*7.2</f>
        <v>158.4</v>
      </c>
      <c r="F36" s="78">
        <f>B36*4.8</f>
        <v>105.6</v>
      </c>
      <c r="G36" s="78"/>
      <c r="H36" s="75"/>
      <c r="I36" s="13">
        <v>21</v>
      </c>
      <c r="J36" s="13">
        <v>10</v>
      </c>
      <c r="K36" s="13">
        <f>I36*8-1</f>
        <v>167</v>
      </c>
      <c r="L36" s="78">
        <f>I36*7.2-1</f>
        <v>150.20000000000002</v>
      </c>
      <c r="M36" s="78">
        <f>I36*4.8-1</f>
        <v>99.8</v>
      </c>
      <c r="N36" s="78"/>
      <c r="O36" s="75"/>
      <c r="P36" s="13">
        <v>20</v>
      </c>
      <c r="Q36" s="8">
        <v>10</v>
      </c>
      <c r="R36" s="8">
        <f>P36*8</f>
        <v>160</v>
      </c>
      <c r="S36" s="78">
        <f>P36*7.2</f>
        <v>144</v>
      </c>
      <c r="T36" s="78">
        <f>P36*4.8</f>
        <v>96</v>
      </c>
      <c r="U36" s="39"/>
      <c r="V36" s="20"/>
      <c r="W36" s="44"/>
      <c r="X36" s="22"/>
      <c r="Y36" s="20"/>
      <c r="Z36" s="3"/>
    </row>
    <row r="37" spans="1:26" ht="18.75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0"/>
      <c r="Y37" s="81">
        <f>X22+X47</f>
        <v>1147.8</v>
      </c>
      <c r="Z37" s="4"/>
    </row>
    <row r="38" spans="1:26" ht="9.1999999999999993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6"/>
      <c r="X38" s="30"/>
      <c r="Y38" s="27"/>
      <c r="Z38" s="4"/>
    </row>
    <row r="39" spans="1:26" ht="26.1" customHeight="1" x14ac:dyDescent="0.3">
      <c r="A39" s="71" t="s">
        <v>27</v>
      </c>
      <c r="B39" s="14"/>
      <c r="C39" s="14"/>
      <c r="D39" s="14"/>
      <c r="E39" s="14"/>
      <c r="F39" s="14"/>
      <c r="G39" s="14"/>
      <c r="H39" s="16"/>
      <c r="I39" s="71" t="s">
        <v>28</v>
      </c>
      <c r="J39" s="14"/>
      <c r="K39" s="14"/>
      <c r="L39" s="14"/>
      <c r="M39" s="14"/>
      <c r="N39" s="14"/>
      <c r="O39" s="53"/>
      <c r="P39" s="71" t="s">
        <v>29</v>
      </c>
      <c r="Q39" s="14"/>
      <c r="R39" s="14"/>
      <c r="S39" s="14"/>
      <c r="T39" s="14"/>
      <c r="U39" s="14"/>
      <c r="V39" s="94" t="s">
        <v>17</v>
      </c>
      <c r="W39" s="95"/>
      <c r="X39" s="17"/>
      <c r="Y39" s="16"/>
    </row>
    <row r="40" spans="1:26" ht="19.5" x14ac:dyDescent="0.3">
      <c r="A40" s="74" t="s">
        <v>1</v>
      </c>
      <c r="B40" s="34">
        <v>1</v>
      </c>
      <c r="C40" s="34">
        <v>8</v>
      </c>
      <c r="D40" s="34">
        <v>15</v>
      </c>
      <c r="E40" s="34">
        <v>22</v>
      </c>
      <c r="F40" s="34">
        <v>29</v>
      </c>
      <c r="G40" s="34"/>
      <c r="H40" s="53"/>
      <c r="I40" s="51"/>
      <c r="J40" s="51">
        <v>5</v>
      </c>
      <c r="K40" s="51">
        <v>12</v>
      </c>
      <c r="L40" s="51">
        <v>19</v>
      </c>
      <c r="M40" s="51">
        <v>26</v>
      </c>
      <c r="N40" s="51"/>
      <c r="O40" s="53"/>
      <c r="P40" s="51"/>
      <c r="Q40" s="51">
        <v>3</v>
      </c>
      <c r="R40" s="51">
        <v>10</v>
      </c>
      <c r="S40" s="51">
        <v>17</v>
      </c>
      <c r="T40" s="89" t="s">
        <v>31</v>
      </c>
      <c r="U40" s="54"/>
      <c r="V40" s="49"/>
      <c r="W40" s="50"/>
      <c r="X40" s="28"/>
      <c r="Y40" s="16"/>
    </row>
    <row r="41" spans="1:26" ht="18.75" x14ac:dyDescent="0.3">
      <c r="A41" s="74" t="s">
        <v>2</v>
      </c>
      <c r="B41" s="34">
        <v>2</v>
      </c>
      <c r="C41" s="34">
        <v>9</v>
      </c>
      <c r="D41" s="34">
        <v>16</v>
      </c>
      <c r="E41" s="34">
        <v>23</v>
      </c>
      <c r="F41" s="34">
        <v>30</v>
      </c>
      <c r="G41" s="34"/>
      <c r="H41" s="53"/>
      <c r="I41" s="51"/>
      <c r="J41" s="51">
        <v>6</v>
      </c>
      <c r="K41" s="51">
        <v>13</v>
      </c>
      <c r="L41" s="51">
        <v>20</v>
      </c>
      <c r="M41" s="51">
        <v>27</v>
      </c>
      <c r="N41" s="51"/>
      <c r="O41" s="53"/>
      <c r="P41" s="51"/>
      <c r="Q41" s="51">
        <v>4</v>
      </c>
      <c r="R41" s="51">
        <v>11</v>
      </c>
      <c r="S41" s="51">
        <v>18</v>
      </c>
      <c r="T41" s="51">
        <v>25</v>
      </c>
      <c r="U41" s="54"/>
      <c r="V41" s="20">
        <v>92</v>
      </c>
      <c r="W41" s="70">
        <f>D48+K48+R48</f>
        <v>511</v>
      </c>
      <c r="X41" s="28">
        <f>W29+W41</f>
        <v>1014</v>
      </c>
      <c r="Y41" s="16"/>
    </row>
    <row r="42" spans="1:26" ht="18.75" x14ac:dyDescent="0.3">
      <c r="A42" s="74" t="s">
        <v>3</v>
      </c>
      <c r="B42" s="51">
        <v>3</v>
      </c>
      <c r="C42" s="51">
        <v>10</v>
      </c>
      <c r="D42" s="51">
        <v>17</v>
      </c>
      <c r="E42" s="51">
        <v>24</v>
      </c>
      <c r="F42" s="51">
        <v>31</v>
      </c>
      <c r="G42" s="51"/>
      <c r="H42" s="53"/>
      <c r="I42" s="51"/>
      <c r="J42" s="51">
        <v>7</v>
      </c>
      <c r="K42" s="51">
        <v>14</v>
      </c>
      <c r="L42" s="51">
        <v>21</v>
      </c>
      <c r="M42" s="51">
        <v>28</v>
      </c>
      <c r="N42" s="51"/>
      <c r="O42" s="53"/>
      <c r="P42" s="51"/>
      <c r="Q42" s="51">
        <v>5</v>
      </c>
      <c r="R42" s="51">
        <v>12</v>
      </c>
      <c r="S42" s="51">
        <v>19</v>
      </c>
      <c r="T42" s="51">
        <v>26</v>
      </c>
      <c r="U42" s="54"/>
      <c r="V42" s="16"/>
      <c r="W42" s="15"/>
      <c r="X42" s="28"/>
      <c r="Y42" s="16"/>
    </row>
    <row r="43" spans="1:26" ht="18.75" x14ac:dyDescent="0.3">
      <c r="A43" s="74" t="s">
        <v>4</v>
      </c>
      <c r="B43" s="51">
        <v>4</v>
      </c>
      <c r="C43" s="51">
        <v>11</v>
      </c>
      <c r="D43" s="51">
        <v>18</v>
      </c>
      <c r="E43" s="51">
        <v>25</v>
      </c>
      <c r="F43" s="51"/>
      <c r="G43" s="51"/>
      <c r="H43" s="53"/>
      <c r="I43" s="51">
        <v>1</v>
      </c>
      <c r="J43" s="51" t="s">
        <v>34</v>
      </c>
      <c r="K43" s="51">
        <v>15</v>
      </c>
      <c r="L43" s="51">
        <v>22</v>
      </c>
      <c r="M43" s="51">
        <v>29</v>
      </c>
      <c r="N43" s="51"/>
      <c r="O43" s="53"/>
      <c r="P43" s="51"/>
      <c r="Q43" s="51">
        <v>6</v>
      </c>
      <c r="R43" s="51">
        <v>13</v>
      </c>
      <c r="S43" s="51">
        <v>20</v>
      </c>
      <c r="T43" s="51">
        <v>27</v>
      </c>
      <c r="U43" s="54"/>
      <c r="V43" s="16"/>
      <c r="W43" s="15"/>
      <c r="X43" s="28"/>
      <c r="Y43" s="16"/>
    </row>
    <row r="44" spans="1:26" ht="18.75" x14ac:dyDescent="0.3">
      <c r="A44" s="74" t="s">
        <v>5</v>
      </c>
      <c r="B44" s="51">
        <v>5</v>
      </c>
      <c r="C44" s="51">
        <v>12</v>
      </c>
      <c r="D44" s="51">
        <v>19</v>
      </c>
      <c r="E44" s="51">
        <v>26</v>
      </c>
      <c r="F44" s="51"/>
      <c r="G44" s="51"/>
      <c r="H44" s="53"/>
      <c r="I44" s="51">
        <v>2</v>
      </c>
      <c r="J44" s="35">
        <v>9</v>
      </c>
      <c r="K44" s="51">
        <v>16</v>
      </c>
      <c r="L44" s="51">
        <v>23</v>
      </c>
      <c r="M44" s="51">
        <v>30</v>
      </c>
      <c r="N44" s="51"/>
      <c r="O44" s="53"/>
      <c r="P44" s="51"/>
      <c r="Q44" s="51">
        <v>7</v>
      </c>
      <c r="R44" s="51">
        <v>14</v>
      </c>
      <c r="S44" s="51">
        <v>21</v>
      </c>
      <c r="T44" s="51">
        <v>28</v>
      </c>
      <c r="U44" s="54"/>
      <c r="V44" s="20">
        <f>B48+I48+P48</f>
        <v>64</v>
      </c>
      <c r="W44" s="70">
        <f>E48+L48+S48</f>
        <v>458.8</v>
      </c>
      <c r="X44" s="28">
        <f>W32+W44</f>
        <v>911.40000000000009</v>
      </c>
      <c r="Y44" s="16"/>
    </row>
    <row r="45" spans="1:26" ht="18.75" x14ac:dyDescent="0.3">
      <c r="A45" s="74" t="s">
        <v>6</v>
      </c>
      <c r="B45" s="35">
        <v>6</v>
      </c>
      <c r="C45" s="35">
        <v>13</v>
      </c>
      <c r="D45" s="35">
        <v>20</v>
      </c>
      <c r="E45" s="35">
        <v>27</v>
      </c>
      <c r="F45" s="51"/>
      <c r="G45" s="51"/>
      <c r="H45" s="53"/>
      <c r="I45" s="35">
        <v>3</v>
      </c>
      <c r="J45" s="35">
        <v>10</v>
      </c>
      <c r="K45" s="35">
        <v>17</v>
      </c>
      <c r="L45" s="35">
        <v>24</v>
      </c>
      <c r="M45" s="51"/>
      <c r="N45" s="51"/>
      <c r="O45" s="53"/>
      <c r="P45" s="35">
        <v>1</v>
      </c>
      <c r="Q45" s="35">
        <v>8</v>
      </c>
      <c r="R45" s="35">
        <v>15</v>
      </c>
      <c r="S45" s="35">
        <v>22</v>
      </c>
      <c r="T45" s="35">
        <v>29</v>
      </c>
      <c r="U45" s="54"/>
      <c r="V45" s="16"/>
      <c r="W45" s="15"/>
      <c r="X45" s="28"/>
      <c r="Y45" s="16"/>
    </row>
    <row r="46" spans="1:26" ht="18.75" x14ac:dyDescent="0.3">
      <c r="A46" s="74" t="s">
        <v>7</v>
      </c>
      <c r="B46" s="35">
        <v>7</v>
      </c>
      <c r="C46" s="35">
        <v>14</v>
      </c>
      <c r="D46" s="35">
        <v>21</v>
      </c>
      <c r="E46" s="35">
        <v>28</v>
      </c>
      <c r="F46" s="51"/>
      <c r="G46" s="51"/>
      <c r="H46" s="53"/>
      <c r="I46" s="35">
        <v>4</v>
      </c>
      <c r="J46" s="35">
        <v>11</v>
      </c>
      <c r="K46" s="35">
        <v>18</v>
      </c>
      <c r="L46" s="35">
        <v>25</v>
      </c>
      <c r="M46" s="51"/>
      <c r="N46" s="51"/>
      <c r="O46" s="53"/>
      <c r="P46" s="35">
        <v>3</v>
      </c>
      <c r="Q46" s="35">
        <v>9</v>
      </c>
      <c r="R46" s="35">
        <v>16</v>
      </c>
      <c r="S46" s="35">
        <v>23</v>
      </c>
      <c r="T46" s="35">
        <v>30</v>
      </c>
      <c r="U46" s="54"/>
      <c r="V46" s="16"/>
      <c r="W46" s="15"/>
      <c r="X46" s="28"/>
      <c r="Y46" s="16"/>
    </row>
    <row r="47" spans="1:26" ht="18.75" x14ac:dyDescent="0.3">
      <c r="A47" s="51"/>
      <c r="B47" s="51"/>
      <c r="C47" s="51"/>
      <c r="D47" s="51"/>
      <c r="E47" s="51"/>
      <c r="F47" s="51"/>
      <c r="G47" s="51"/>
      <c r="H47" s="53"/>
      <c r="I47" s="51"/>
      <c r="J47" s="51"/>
      <c r="K47" s="51"/>
      <c r="L47" s="51"/>
      <c r="M47" s="51"/>
      <c r="N47" s="51"/>
      <c r="O47" s="56"/>
      <c r="P47" s="14"/>
      <c r="Q47" s="14"/>
      <c r="R47" s="14"/>
      <c r="S47" s="14"/>
      <c r="T47" s="14"/>
      <c r="U47" s="54"/>
      <c r="V47" s="27">
        <f>C48+J48+Q48</f>
        <v>29</v>
      </c>
      <c r="W47" s="70">
        <f>F48+M48+T48</f>
        <v>305.2</v>
      </c>
      <c r="X47" s="28">
        <f>W35+W47</f>
        <v>606.59999999999991</v>
      </c>
      <c r="Y47" s="16"/>
    </row>
    <row r="48" spans="1:26" ht="18.75" x14ac:dyDescent="0.3">
      <c r="A48" s="25"/>
      <c r="B48" s="8">
        <v>23</v>
      </c>
      <c r="C48" s="8">
        <v>9</v>
      </c>
      <c r="D48" s="8">
        <f>B48*8</f>
        <v>184</v>
      </c>
      <c r="E48" s="10">
        <f>B48*7.2-1</f>
        <v>164.6</v>
      </c>
      <c r="F48" s="10">
        <f>B48*4.8-1</f>
        <v>109.39999999999999</v>
      </c>
      <c r="G48" s="10"/>
      <c r="H48" s="75"/>
      <c r="I48" s="8">
        <v>21</v>
      </c>
      <c r="J48" s="8">
        <v>9</v>
      </c>
      <c r="K48" s="8">
        <f>I48*8-1</f>
        <v>167</v>
      </c>
      <c r="L48" s="10">
        <f>I48*7.2-1</f>
        <v>150.20000000000002</v>
      </c>
      <c r="M48" s="9">
        <f>I48*4.8-1</f>
        <v>99.8</v>
      </c>
      <c r="N48" s="9"/>
      <c r="O48" s="75"/>
      <c r="P48" s="8">
        <v>20</v>
      </c>
      <c r="Q48" s="8">
        <v>11</v>
      </c>
      <c r="R48" s="8">
        <f>P48*8</f>
        <v>160</v>
      </c>
      <c r="S48" s="10">
        <f>P48*7.2</f>
        <v>144</v>
      </c>
      <c r="T48" s="10">
        <f>P48*4.8</f>
        <v>96</v>
      </c>
      <c r="U48" s="25"/>
      <c r="V48" s="27"/>
      <c r="W48" s="21"/>
      <c r="X48" s="28"/>
      <c r="Y48" s="16"/>
    </row>
    <row r="49" spans="1:25" ht="18.75" x14ac:dyDescent="0.3">
      <c r="H49" s="16"/>
      <c r="O49" s="16"/>
      <c r="V49" s="27"/>
      <c r="W49" s="7"/>
      <c r="X49" s="28"/>
      <c r="Y49" s="5"/>
    </row>
    <row r="50" spans="1:25" ht="18.75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</row>
    <row r="53" spans="1:25" ht="15.75" x14ac:dyDescent="0.25">
      <c r="B53" s="38" t="s">
        <v>11</v>
      </c>
      <c r="O53" s="83"/>
      <c r="Q53" s="83" t="s">
        <v>39</v>
      </c>
      <c r="R53" s="83"/>
      <c r="S53" s="83"/>
      <c r="T53" s="83"/>
      <c r="U53" s="83"/>
      <c r="V53" s="9"/>
      <c r="W53" s="83">
        <f>Y30</f>
        <v>1919</v>
      </c>
      <c r="X53" s="83" t="s">
        <v>40</v>
      </c>
    </row>
    <row r="54" spans="1:25" ht="15.75" x14ac:dyDescent="0.25">
      <c r="O54" s="83"/>
      <c r="Q54" s="83" t="s">
        <v>41</v>
      </c>
      <c r="R54" s="83"/>
      <c r="S54" s="83"/>
      <c r="T54" s="83"/>
      <c r="U54" s="83"/>
      <c r="V54" s="9"/>
      <c r="W54" s="84">
        <f>Y30/12</f>
        <v>159.91666666666666</v>
      </c>
      <c r="X54" s="83" t="s">
        <v>42</v>
      </c>
    </row>
    <row r="55" spans="1:25" ht="15.75" x14ac:dyDescent="0.25">
      <c r="B55" t="s">
        <v>12</v>
      </c>
      <c r="O55" s="83"/>
      <c r="Q55" s="83" t="s">
        <v>43</v>
      </c>
      <c r="R55" s="83"/>
      <c r="S55" s="83"/>
      <c r="T55" s="83"/>
      <c r="U55" s="83"/>
      <c r="V55" s="9"/>
      <c r="W55" s="85">
        <f>Y15/12</f>
        <v>20.083333333333332</v>
      </c>
      <c r="X55" s="83" t="s">
        <v>44</v>
      </c>
    </row>
    <row r="57" spans="1:25" ht="15.75" x14ac:dyDescent="0.25">
      <c r="B57" s="38" t="s">
        <v>13</v>
      </c>
    </row>
    <row r="58" spans="1:25" ht="15.75" x14ac:dyDescent="0.25">
      <c r="F58" s="68"/>
      <c r="G58" s="68"/>
    </row>
    <row r="59" spans="1:25" ht="15.75" x14ac:dyDescent="0.25">
      <c r="B59" s="38" t="s">
        <v>14</v>
      </c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x14ac:dyDescent="0.25">
      <c r="A67" s="1" t="s">
        <v>46</v>
      </c>
    </row>
    <row r="68" spans="1:24" ht="15.75" x14ac:dyDescent="0.25">
      <c r="A68" s="12" t="s">
        <v>38</v>
      </c>
    </row>
  </sheetData>
  <mergeCells count="4">
    <mergeCell ref="V3:W3"/>
    <mergeCell ref="V15:W15"/>
    <mergeCell ref="V27:W27"/>
    <mergeCell ref="V39:W39"/>
  </mergeCells>
  <hyperlinks>
    <hyperlink ref="A68" r:id="rId1"/>
  </hyperlinks>
  <pageMargins left="0.23622047244094491" right="0.27559055118110237" top="0.27559055118110237" bottom="0.15748031496062992" header="0.31496062992125984" footer="0.31496062992125984"/>
  <pageSetup paperSize="9" scale="6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68"/>
  <sheetViews>
    <sheetView showGridLines="0" tabSelected="1" view="pageLayout" zoomScale="70" zoomScaleNormal="85" zoomScalePageLayoutView="70" workbookViewId="0">
      <selection activeCell="T15" sqref="T15"/>
    </sheetView>
  </sheetViews>
  <sheetFormatPr defaultColWidth="0" defaultRowHeight="15" x14ac:dyDescent="0.25"/>
  <cols>
    <col min="1" max="1" width="4.85546875" customWidth="1"/>
    <col min="2" max="5" width="6.85546875" customWidth="1"/>
    <col min="6" max="6" width="7.7109375" customWidth="1"/>
    <col min="7" max="8" width="1" customWidth="1"/>
    <col min="9" max="11" width="6.85546875" customWidth="1"/>
    <col min="12" max="13" width="7.85546875" customWidth="1"/>
    <col min="14" max="15" width="1" customWidth="1"/>
    <col min="16" max="18" width="6.85546875" customWidth="1"/>
    <col min="19" max="19" width="7.140625" customWidth="1"/>
    <col min="20" max="20" width="8" customWidth="1"/>
    <col min="21" max="21" width="1" customWidth="1"/>
    <col min="22" max="22" width="5.85546875" customWidth="1"/>
    <col min="23" max="23" width="7.42578125" customWidth="1"/>
    <col min="24" max="24" width="11.140625" customWidth="1"/>
    <col min="25" max="25" width="9" customWidth="1"/>
  </cols>
  <sheetData>
    <row r="1" spans="1:25" ht="33.75" x14ac:dyDescent="0.5">
      <c r="M1" s="86" t="s">
        <v>0</v>
      </c>
      <c r="V1" s="1"/>
    </row>
    <row r="2" spans="1:25" ht="28.5" customHeight="1" x14ac:dyDescent="0.25"/>
    <row r="3" spans="1:25" ht="26.1" customHeight="1" x14ac:dyDescent="0.3">
      <c r="A3" s="71" t="s">
        <v>18</v>
      </c>
      <c r="B3" s="14"/>
      <c r="C3" s="14"/>
      <c r="D3" s="14"/>
      <c r="E3" s="14"/>
      <c r="F3" s="14"/>
      <c r="G3" s="14"/>
      <c r="H3" s="16"/>
      <c r="I3" s="71" t="s">
        <v>19</v>
      </c>
      <c r="J3" s="14"/>
      <c r="K3" s="14"/>
      <c r="L3" s="14"/>
      <c r="M3" s="14"/>
      <c r="N3" s="14"/>
      <c r="O3" s="16"/>
      <c r="P3" s="71" t="s">
        <v>20</v>
      </c>
      <c r="Q3" s="14"/>
      <c r="R3" s="14"/>
      <c r="S3" s="14"/>
      <c r="T3" s="14"/>
      <c r="U3" s="14"/>
      <c r="V3" s="98" t="s">
        <v>8</v>
      </c>
      <c r="W3" s="99"/>
      <c r="X3" s="72" t="s">
        <v>9</v>
      </c>
      <c r="Y3" s="73">
        <v>2018</v>
      </c>
    </row>
    <row r="4" spans="1:25" ht="18.75" x14ac:dyDescent="0.3">
      <c r="A4" s="74" t="s">
        <v>1</v>
      </c>
      <c r="B4" s="60">
        <v>1</v>
      </c>
      <c r="C4" s="51">
        <v>8</v>
      </c>
      <c r="D4" s="51">
        <v>15</v>
      </c>
      <c r="E4" s="51">
        <v>22</v>
      </c>
      <c r="F4" s="54">
        <v>29</v>
      </c>
      <c r="G4" s="54"/>
      <c r="H4" s="53"/>
      <c r="I4" s="51"/>
      <c r="J4" s="51">
        <v>5</v>
      </c>
      <c r="K4" s="51">
        <v>12</v>
      </c>
      <c r="L4" s="51">
        <v>19</v>
      </c>
      <c r="M4" s="54">
        <v>26</v>
      </c>
      <c r="N4" s="54"/>
      <c r="O4" s="53"/>
      <c r="P4" s="51"/>
      <c r="Q4" s="51">
        <v>5</v>
      </c>
      <c r="R4" s="51">
        <v>12</v>
      </c>
      <c r="S4" s="51" t="s">
        <v>33</v>
      </c>
      <c r="T4" s="60">
        <v>26</v>
      </c>
      <c r="U4" s="14"/>
      <c r="V4" s="16"/>
      <c r="W4" s="15"/>
      <c r="X4" s="17"/>
      <c r="Y4" s="16"/>
    </row>
    <row r="5" spans="1:25" ht="18.75" x14ac:dyDescent="0.3">
      <c r="A5" s="74" t="s">
        <v>2</v>
      </c>
      <c r="B5" s="60">
        <v>2</v>
      </c>
      <c r="C5" s="51">
        <v>9</v>
      </c>
      <c r="D5" s="51">
        <v>16</v>
      </c>
      <c r="E5" s="51">
        <v>23</v>
      </c>
      <c r="F5" s="54">
        <v>30</v>
      </c>
      <c r="G5" s="54"/>
      <c r="H5" s="53"/>
      <c r="I5" s="51"/>
      <c r="J5" s="51">
        <v>6</v>
      </c>
      <c r="K5" s="51">
        <v>13</v>
      </c>
      <c r="L5" s="51">
        <v>20</v>
      </c>
      <c r="M5" s="54">
        <v>27</v>
      </c>
      <c r="N5" s="54"/>
      <c r="O5" s="53"/>
      <c r="P5" s="51"/>
      <c r="Q5" s="51">
        <v>6</v>
      </c>
      <c r="R5" s="51">
        <v>13</v>
      </c>
      <c r="S5" s="60">
        <v>20</v>
      </c>
      <c r="T5" s="54">
        <v>27</v>
      </c>
      <c r="U5" s="14"/>
      <c r="V5" s="20">
        <v>90</v>
      </c>
      <c r="W5" s="70">
        <f>D12+K12+R12</f>
        <v>445</v>
      </c>
      <c r="X5" s="22">
        <f>V5+V17</f>
        <v>181</v>
      </c>
      <c r="Y5" s="16"/>
    </row>
    <row r="6" spans="1:25" ht="18.75" x14ac:dyDescent="0.3">
      <c r="A6" s="74" t="s">
        <v>3</v>
      </c>
      <c r="B6" s="60">
        <v>3</v>
      </c>
      <c r="C6" s="51">
        <v>10</v>
      </c>
      <c r="D6" s="51">
        <v>17</v>
      </c>
      <c r="E6" s="51">
        <v>24</v>
      </c>
      <c r="F6" s="54">
        <v>31</v>
      </c>
      <c r="G6" s="54"/>
      <c r="H6" s="53"/>
      <c r="I6" s="51"/>
      <c r="J6" s="51">
        <v>7</v>
      </c>
      <c r="K6" s="51">
        <v>14</v>
      </c>
      <c r="L6" s="51">
        <v>21</v>
      </c>
      <c r="M6" s="54">
        <v>28</v>
      </c>
      <c r="N6" s="54"/>
      <c r="O6" s="53"/>
      <c r="P6" s="51"/>
      <c r="Q6" s="51" t="s">
        <v>32</v>
      </c>
      <c r="R6" s="51">
        <v>14</v>
      </c>
      <c r="S6" s="60">
        <v>21</v>
      </c>
      <c r="T6" s="54">
        <v>28</v>
      </c>
      <c r="U6" s="14"/>
      <c r="V6" s="16"/>
      <c r="W6" s="15"/>
      <c r="X6" s="17"/>
      <c r="Y6" s="16"/>
    </row>
    <row r="7" spans="1:25" ht="18.75" x14ac:dyDescent="0.3">
      <c r="A7" s="74" t="s">
        <v>4</v>
      </c>
      <c r="B7" s="51">
        <v>4</v>
      </c>
      <c r="C7" s="51">
        <v>11</v>
      </c>
      <c r="D7" s="51">
        <v>18</v>
      </c>
      <c r="E7" s="51">
        <v>25</v>
      </c>
      <c r="F7" s="54"/>
      <c r="G7" s="54"/>
      <c r="H7" s="53"/>
      <c r="I7" s="51">
        <v>1</v>
      </c>
      <c r="J7" s="51">
        <v>8</v>
      </c>
      <c r="K7" s="51">
        <v>15</v>
      </c>
      <c r="L7" s="51">
        <v>22</v>
      </c>
      <c r="M7" s="54"/>
      <c r="N7" s="54"/>
      <c r="O7" s="53"/>
      <c r="P7" s="51">
        <v>1</v>
      </c>
      <c r="Q7" s="60">
        <v>8</v>
      </c>
      <c r="R7" s="51">
        <v>15</v>
      </c>
      <c r="S7" s="60">
        <v>22</v>
      </c>
      <c r="T7" s="54">
        <v>29</v>
      </c>
      <c r="U7" s="14"/>
      <c r="V7" s="16"/>
      <c r="W7" s="15"/>
      <c r="X7" s="17"/>
      <c r="Y7" s="16"/>
    </row>
    <row r="8" spans="1:25" ht="18.75" x14ac:dyDescent="0.3">
      <c r="A8" s="74" t="s">
        <v>5</v>
      </c>
      <c r="B8" s="51">
        <v>5</v>
      </c>
      <c r="C8" s="51">
        <v>12</v>
      </c>
      <c r="D8" s="51" t="s">
        <v>33</v>
      </c>
      <c r="E8" s="51">
        <v>26</v>
      </c>
      <c r="F8" s="54"/>
      <c r="G8" s="54"/>
      <c r="H8" s="53"/>
      <c r="I8" s="51">
        <v>2</v>
      </c>
      <c r="J8" s="51">
        <v>9</v>
      </c>
      <c r="K8" s="51">
        <v>16</v>
      </c>
      <c r="L8" s="51">
        <v>23</v>
      </c>
      <c r="M8" s="54"/>
      <c r="N8" s="54"/>
      <c r="O8" s="53"/>
      <c r="P8" s="51">
        <v>2</v>
      </c>
      <c r="Q8" s="51">
        <v>9</v>
      </c>
      <c r="R8" s="51">
        <v>16</v>
      </c>
      <c r="S8" s="60">
        <v>23</v>
      </c>
      <c r="T8" s="54">
        <v>30</v>
      </c>
      <c r="U8" s="14"/>
      <c r="V8" s="20">
        <f>B12+I12+P12</f>
        <v>56</v>
      </c>
      <c r="W8" s="70">
        <f>E12+L12+S12</f>
        <v>400.2</v>
      </c>
      <c r="X8" s="22">
        <f>V8+V20</f>
        <v>114</v>
      </c>
      <c r="Y8" s="16"/>
    </row>
    <row r="9" spans="1:25" ht="18.75" x14ac:dyDescent="0.3">
      <c r="A9" s="74" t="s">
        <v>6</v>
      </c>
      <c r="B9" s="60">
        <v>6</v>
      </c>
      <c r="C9" s="60">
        <v>13</v>
      </c>
      <c r="D9" s="58">
        <v>20</v>
      </c>
      <c r="E9" s="60">
        <v>27</v>
      </c>
      <c r="F9" s="54"/>
      <c r="G9" s="54"/>
      <c r="H9" s="56"/>
      <c r="I9" s="60">
        <v>3</v>
      </c>
      <c r="J9" s="60">
        <v>10</v>
      </c>
      <c r="K9" s="60">
        <v>17</v>
      </c>
      <c r="L9" s="60">
        <v>24</v>
      </c>
      <c r="M9" s="54"/>
      <c r="N9" s="54"/>
      <c r="O9" s="56"/>
      <c r="P9" s="60">
        <v>3</v>
      </c>
      <c r="Q9" s="60">
        <v>10</v>
      </c>
      <c r="R9" s="60">
        <v>17</v>
      </c>
      <c r="S9" s="60">
        <v>24</v>
      </c>
      <c r="T9" s="60">
        <v>31</v>
      </c>
      <c r="U9" s="14"/>
      <c r="V9" s="16"/>
      <c r="W9" s="15"/>
      <c r="X9" s="17"/>
      <c r="Y9" s="16"/>
    </row>
    <row r="10" spans="1:25" ht="18.75" x14ac:dyDescent="0.3">
      <c r="A10" s="74" t="s">
        <v>7</v>
      </c>
      <c r="B10" s="60">
        <v>7</v>
      </c>
      <c r="C10" s="60">
        <v>14</v>
      </c>
      <c r="D10" s="60">
        <v>21</v>
      </c>
      <c r="E10" s="60">
        <v>28</v>
      </c>
      <c r="F10" s="54"/>
      <c r="G10" s="54"/>
      <c r="H10" s="56"/>
      <c r="I10" s="60">
        <v>4</v>
      </c>
      <c r="J10" s="60">
        <v>11</v>
      </c>
      <c r="K10" s="60">
        <v>18</v>
      </c>
      <c r="L10" s="60">
        <v>25</v>
      </c>
      <c r="M10" s="54"/>
      <c r="N10" s="54"/>
      <c r="O10" s="56"/>
      <c r="P10" s="60">
        <v>4</v>
      </c>
      <c r="Q10" s="60">
        <v>11</v>
      </c>
      <c r="R10" s="60">
        <v>18</v>
      </c>
      <c r="S10" s="60">
        <v>25</v>
      </c>
      <c r="T10" s="54"/>
      <c r="U10" s="14"/>
      <c r="V10" s="16"/>
      <c r="W10" s="15"/>
      <c r="X10" s="17"/>
      <c r="Y10" s="16"/>
    </row>
    <row r="11" spans="1:25" ht="19.5" customHeight="1" x14ac:dyDescent="0.3">
      <c r="A11" s="51"/>
      <c r="B11" s="51"/>
      <c r="C11" s="51"/>
      <c r="D11" s="51"/>
      <c r="E11" s="51"/>
      <c r="F11" s="51"/>
      <c r="G11" s="51"/>
      <c r="H11" s="56"/>
      <c r="I11" s="61"/>
      <c r="J11" s="61"/>
      <c r="K11" s="61"/>
      <c r="L11" s="61"/>
      <c r="M11" s="61"/>
      <c r="N11" s="61"/>
      <c r="O11" s="56"/>
      <c r="P11" s="61"/>
      <c r="S11" s="61"/>
      <c r="T11" s="61"/>
      <c r="U11" s="61"/>
      <c r="V11" s="27">
        <f>C12+J12+Q12</f>
        <v>34</v>
      </c>
      <c r="W11" s="70">
        <f>F12+M12+T12</f>
        <v>265.8</v>
      </c>
      <c r="X11" s="28">
        <f>V11+V23</f>
        <v>66</v>
      </c>
      <c r="Y11" s="16"/>
    </row>
    <row r="12" spans="1:25" ht="18.75" x14ac:dyDescent="0.3">
      <c r="A12" s="25"/>
      <c r="B12" s="8">
        <v>20</v>
      </c>
      <c r="C12" s="8">
        <v>11</v>
      </c>
      <c r="D12" s="8">
        <f>B12*8-1</f>
        <v>159</v>
      </c>
      <c r="E12" s="10">
        <f>B12*7.2-1</f>
        <v>143</v>
      </c>
      <c r="F12" s="10">
        <f>B12*4.8-1</f>
        <v>95</v>
      </c>
      <c r="G12" s="25"/>
      <c r="H12" s="16"/>
      <c r="I12" s="8">
        <v>20</v>
      </c>
      <c r="J12" s="8">
        <v>8</v>
      </c>
      <c r="K12" s="8">
        <f>I12*8</f>
        <v>160</v>
      </c>
      <c r="L12" s="10">
        <f>I12*7.2</f>
        <v>144</v>
      </c>
      <c r="M12" s="10">
        <f>I12*4.8</f>
        <v>96</v>
      </c>
      <c r="N12" s="25"/>
      <c r="O12" s="16"/>
      <c r="P12" s="8">
        <v>16</v>
      </c>
      <c r="Q12" s="8">
        <v>15</v>
      </c>
      <c r="R12" s="8">
        <f>P12*8-2</f>
        <v>126</v>
      </c>
      <c r="S12" s="10">
        <f>P12*7.2-2</f>
        <v>113.2</v>
      </c>
      <c r="T12" s="10">
        <f>P12*4.8-2</f>
        <v>74.8</v>
      </c>
      <c r="U12" s="25"/>
      <c r="V12" s="27"/>
      <c r="W12" s="21"/>
      <c r="X12" s="28"/>
      <c r="Y12" s="80">
        <f>X5+X29</f>
        <v>365</v>
      </c>
    </row>
    <row r="13" spans="1:25" ht="18.75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30"/>
      <c r="Y13" s="16"/>
    </row>
    <row r="14" spans="1:25" ht="18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16"/>
    </row>
    <row r="15" spans="1:25" ht="26.1" customHeight="1" x14ac:dyDescent="0.3">
      <c r="A15" s="71" t="s">
        <v>21</v>
      </c>
      <c r="B15" s="14"/>
      <c r="C15" s="14"/>
      <c r="D15" s="14"/>
      <c r="E15" s="14"/>
      <c r="F15" s="14"/>
      <c r="G15" s="14"/>
      <c r="H15" s="16"/>
      <c r="I15" s="71" t="s">
        <v>22</v>
      </c>
      <c r="J15" s="14"/>
      <c r="K15" s="14"/>
      <c r="L15" s="14"/>
      <c r="M15" s="14"/>
      <c r="N15" s="14"/>
      <c r="O15" s="16"/>
      <c r="P15" s="71" t="s">
        <v>23</v>
      </c>
      <c r="Q15" s="14"/>
      <c r="R15" s="14"/>
      <c r="S15" s="14"/>
      <c r="T15" s="14"/>
      <c r="U15" s="14"/>
      <c r="V15" s="98" t="s">
        <v>15</v>
      </c>
      <c r="W15" s="99"/>
      <c r="X15" s="28"/>
      <c r="Y15" s="80">
        <f>X8+X32</f>
        <v>241</v>
      </c>
    </row>
    <row r="16" spans="1:25" ht="18.75" x14ac:dyDescent="0.3">
      <c r="A16" s="74" t="s">
        <v>1</v>
      </c>
      <c r="B16" s="34"/>
      <c r="C16" s="34">
        <v>2</v>
      </c>
      <c r="D16" s="34">
        <v>9</v>
      </c>
      <c r="E16" s="34">
        <v>16</v>
      </c>
      <c r="F16" s="25" t="s">
        <v>30</v>
      </c>
      <c r="G16" s="19"/>
      <c r="H16" s="53"/>
      <c r="I16" s="51"/>
      <c r="J16" s="51">
        <v>7</v>
      </c>
      <c r="K16" s="51">
        <v>14</v>
      </c>
      <c r="L16" s="51">
        <v>21</v>
      </c>
      <c r="M16" s="60">
        <v>28</v>
      </c>
      <c r="N16" s="14"/>
      <c r="O16" s="53"/>
      <c r="P16" s="51"/>
      <c r="Q16" s="51">
        <v>4</v>
      </c>
      <c r="R16" s="51">
        <v>11</v>
      </c>
      <c r="S16" s="60">
        <v>18</v>
      </c>
      <c r="T16" s="54" t="s">
        <v>36</v>
      </c>
      <c r="U16" s="54"/>
      <c r="V16" s="16"/>
      <c r="W16" s="15"/>
      <c r="X16" s="28">
        <f>W5+W17</f>
        <v>905</v>
      </c>
      <c r="Y16" s="16"/>
    </row>
    <row r="17" spans="1:26" ht="18.75" x14ac:dyDescent="0.3">
      <c r="A17" s="74" t="s">
        <v>2</v>
      </c>
      <c r="B17" s="51"/>
      <c r="C17" s="51">
        <v>3</v>
      </c>
      <c r="D17" s="51" t="s">
        <v>45</v>
      </c>
      <c r="E17" s="51">
        <v>17</v>
      </c>
      <c r="F17" s="54">
        <v>24</v>
      </c>
      <c r="G17" s="54"/>
      <c r="H17" s="53"/>
      <c r="I17" s="51">
        <v>1</v>
      </c>
      <c r="J17" s="51" t="s">
        <v>34</v>
      </c>
      <c r="K17" s="51">
        <v>15</v>
      </c>
      <c r="L17" s="51">
        <v>22</v>
      </c>
      <c r="M17" s="54">
        <v>29</v>
      </c>
      <c r="N17" s="54"/>
      <c r="O17" s="53"/>
      <c r="P17" s="51"/>
      <c r="Q17" s="51">
        <v>5</v>
      </c>
      <c r="R17" s="51">
        <v>12</v>
      </c>
      <c r="S17" s="60">
        <v>19</v>
      </c>
      <c r="T17" s="60">
        <v>26</v>
      </c>
      <c r="U17" s="54"/>
      <c r="V17" s="20">
        <v>91</v>
      </c>
      <c r="W17" s="70">
        <f>D24+K24+R24</f>
        <v>460</v>
      </c>
      <c r="Y17" s="16"/>
    </row>
    <row r="18" spans="1:26" ht="18.75" x14ac:dyDescent="0.3">
      <c r="A18" s="74" t="s">
        <v>3</v>
      </c>
      <c r="B18" s="51"/>
      <c r="C18" s="51">
        <v>4</v>
      </c>
      <c r="D18" s="60">
        <v>11</v>
      </c>
      <c r="E18" s="51">
        <v>18</v>
      </c>
      <c r="F18" s="54">
        <v>25</v>
      </c>
      <c r="G18" s="54"/>
      <c r="H18" s="53"/>
      <c r="I18" s="51">
        <v>2</v>
      </c>
      <c r="J18" s="60">
        <v>9</v>
      </c>
      <c r="K18" s="51">
        <v>16</v>
      </c>
      <c r="L18" s="51">
        <v>23</v>
      </c>
      <c r="M18" s="54">
        <v>30</v>
      </c>
      <c r="N18" s="54"/>
      <c r="O18" s="53"/>
      <c r="P18" s="51"/>
      <c r="Q18" s="51">
        <v>6</v>
      </c>
      <c r="R18" s="51">
        <v>13</v>
      </c>
      <c r="S18" s="51">
        <v>20</v>
      </c>
      <c r="T18" s="54">
        <v>27</v>
      </c>
      <c r="U18" s="54"/>
      <c r="V18" s="16"/>
      <c r="W18" s="15"/>
      <c r="X18" s="28"/>
      <c r="Y18" s="79">
        <f>X11+X35</f>
        <v>124</v>
      </c>
    </row>
    <row r="19" spans="1:26" ht="18.75" x14ac:dyDescent="0.3">
      <c r="A19" s="74" t="s">
        <v>4</v>
      </c>
      <c r="B19" s="51"/>
      <c r="C19" s="51">
        <v>5</v>
      </c>
      <c r="D19" s="51">
        <v>12</v>
      </c>
      <c r="E19" s="51">
        <v>19</v>
      </c>
      <c r="F19" s="54">
        <v>26</v>
      </c>
      <c r="G19" s="54"/>
      <c r="H19" s="53"/>
      <c r="I19" s="51">
        <v>3</v>
      </c>
      <c r="J19" s="51">
        <v>10</v>
      </c>
      <c r="K19" s="51">
        <v>17</v>
      </c>
      <c r="L19" s="51">
        <v>24</v>
      </c>
      <c r="M19" s="54">
        <v>31</v>
      </c>
      <c r="N19" s="54"/>
      <c r="O19" s="53"/>
      <c r="P19" s="51"/>
      <c r="Q19" s="51">
        <v>7</v>
      </c>
      <c r="R19" s="51" t="s">
        <v>35</v>
      </c>
      <c r="S19" s="51">
        <v>21</v>
      </c>
      <c r="T19" s="54">
        <v>28</v>
      </c>
      <c r="U19" s="54"/>
      <c r="V19" s="16"/>
      <c r="W19" s="15"/>
      <c r="X19" s="28"/>
      <c r="Y19" s="16"/>
    </row>
    <row r="20" spans="1:26" ht="18.75" x14ac:dyDescent="0.3">
      <c r="A20" s="74" t="s">
        <v>5</v>
      </c>
      <c r="B20" s="51"/>
      <c r="C20" s="51">
        <v>6</v>
      </c>
      <c r="D20" s="51">
        <v>13</v>
      </c>
      <c r="E20" s="51">
        <v>20</v>
      </c>
      <c r="F20" s="54">
        <v>27</v>
      </c>
      <c r="G20" s="54"/>
      <c r="H20" s="53"/>
      <c r="I20" s="51">
        <v>4</v>
      </c>
      <c r="J20" s="51">
        <v>11</v>
      </c>
      <c r="K20" s="51">
        <v>18</v>
      </c>
      <c r="L20" s="51">
        <v>25</v>
      </c>
      <c r="M20" s="54"/>
      <c r="N20" s="54"/>
      <c r="O20" s="53"/>
      <c r="P20" s="51">
        <v>1</v>
      </c>
      <c r="Q20" s="51">
        <v>8</v>
      </c>
      <c r="R20" s="60">
        <v>15</v>
      </c>
      <c r="S20" s="51">
        <v>22</v>
      </c>
      <c r="T20" s="54">
        <v>29</v>
      </c>
      <c r="U20" s="54"/>
      <c r="V20" s="20">
        <f>B24+I24+P24</f>
        <v>58</v>
      </c>
      <c r="W20" s="70">
        <f>E24+L24+S24</f>
        <v>414.6</v>
      </c>
      <c r="X20" s="28">
        <f>W8+W20</f>
        <v>814.8</v>
      </c>
      <c r="Y20" s="16"/>
    </row>
    <row r="21" spans="1:26" ht="18.75" x14ac:dyDescent="0.3">
      <c r="A21" s="74" t="s">
        <v>6</v>
      </c>
      <c r="B21" s="51"/>
      <c r="C21" s="60">
        <v>7</v>
      </c>
      <c r="D21" s="60">
        <v>14</v>
      </c>
      <c r="E21" s="60">
        <v>21</v>
      </c>
      <c r="F21" s="60">
        <v>28</v>
      </c>
      <c r="G21" s="54"/>
      <c r="H21" s="56"/>
      <c r="I21" s="60">
        <v>5</v>
      </c>
      <c r="J21" s="60">
        <v>12</v>
      </c>
      <c r="K21" s="60">
        <v>19</v>
      </c>
      <c r="L21" s="60">
        <v>26</v>
      </c>
      <c r="M21" s="54"/>
      <c r="N21" s="54"/>
      <c r="O21" s="56"/>
      <c r="P21" s="60">
        <v>2</v>
      </c>
      <c r="Q21" s="60">
        <v>9</v>
      </c>
      <c r="R21" s="60">
        <v>16</v>
      </c>
      <c r="S21" s="60">
        <v>23</v>
      </c>
      <c r="T21" s="60">
        <v>30</v>
      </c>
      <c r="U21" s="54"/>
      <c r="V21" s="16"/>
      <c r="W21" s="15"/>
      <c r="X21" s="28"/>
      <c r="Y21" s="16"/>
    </row>
    <row r="22" spans="1:26" ht="18.75" x14ac:dyDescent="0.3">
      <c r="A22" s="74" t="s">
        <v>7</v>
      </c>
      <c r="B22" s="60">
        <v>1</v>
      </c>
      <c r="C22" s="60">
        <v>8</v>
      </c>
      <c r="D22" s="60">
        <v>15</v>
      </c>
      <c r="E22" s="60">
        <v>22</v>
      </c>
      <c r="F22" s="60">
        <v>29</v>
      </c>
      <c r="G22" s="54"/>
      <c r="H22" s="56"/>
      <c r="I22" s="60">
        <v>6</v>
      </c>
      <c r="J22" s="60">
        <v>13</v>
      </c>
      <c r="K22" s="60">
        <v>20</v>
      </c>
      <c r="L22" s="60">
        <v>27</v>
      </c>
      <c r="M22" s="54"/>
      <c r="N22" s="54"/>
      <c r="O22" s="56"/>
      <c r="P22" s="62">
        <v>3</v>
      </c>
      <c r="Q22" s="62">
        <v>10</v>
      </c>
      <c r="R22" s="62">
        <v>17</v>
      </c>
      <c r="S22" s="62">
        <v>24</v>
      </c>
      <c r="T22" s="63"/>
      <c r="U22" s="63"/>
      <c r="V22" s="16"/>
      <c r="W22" s="15"/>
      <c r="X22" s="28"/>
      <c r="Y22" s="16"/>
    </row>
    <row r="23" spans="1:26" ht="18.75" x14ac:dyDescent="0.3">
      <c r="A23" s="51"/>
      <c r="B23" s="51"/>
      <c r="C23" s="51"/>
      <c r="D23" s="51"/>
      <c r="E23" s="51"/>
      <c r="F23" s="51"/>
      <c r="G23" s="54"/>
      <c r="H23" s="56"/>
      <c r="I23" s="51"/>
      <c r="J23" s="51"/>
      <c r="K23" s="51"/>
      <c r="L23" s="51"/>
      <c r="M23" s="51"/>
      <c r="N23" s="51"/>
      <c r="O23" s="53"/>
      <c r="P23" s="69"/>
      <c r="Q23" s="69"/>
      <c r="R23" s="69"/>
      <c r="S23" s="69"/>
      <c r="T23" s="63"/>
      <c r="U23" s="63"/>
      <c r="V23" s="27">
        <f>C24+J24+Q24</f>
        <v>32</v>
      </c>
      <c r="W23" s="70">
        <f>F24+M24+T24</f>
        <v>275.39999999999998</v>
      </c>
      <c r="X23" s="28">
        <f>W11+W23</f>
        <v>541.20000000000005</v>
      </c>
      <c r="Y23" s="16"/>
    </row>
    <row r="24" spans="1:26" ht="26.25" customHeight="1" x14ac:dyDescent="0.3">
      <c r="A24" s="25"/>
      <c r="B24" s="8">
        <v>20</v>
      </c>
      <c r="C24" s="8">
        <v>9</v>
      </c>
      <c r="D24" s="11">
        <f>B24*8-1</f>
        <v>159</v>
      </c>
      <c r="E24" s="8">
        <f>B24*7.2</f>
        <v>144</v>
      </c>
      <c r="F24" s="10">
        <f>B24*4.8</f>
        <v>96</v>
      </c>
      <c r="G24" s="10"/>
      <c r="H24" s="75"/>
      <c r="I24" s="8">
        <v>21</v>
      </c>
      <c r="J24" s="8">
        <v>10</v>
      </c>
      <c r="K24" s="8">
        <f>I24*8-1</f>
        <v>167</v>
      </c>
      <c r="L24" s="10">
        <f>I24*7.2-1</f>
        <v>150.20000000000002</v>
      </c>
      <c r="M24" s="10">
        <f>I24*4.8-1</f>
        <v>99.8</v>
      </c>
      <c r="N24" s="10"/>
      <c r="O24" s="75"/>
      <c r="P24" s="8">
        <v>17</v>
      </c>
      <c r="Q24" s="76">
        <v>13</v>
      </c>
      <c r="R24" s="8">
        <f>P24*8-2</f>
        <v>134</v>
      </c>
      <c r="S24" s="10">
        <f>P24*7.2-2</f>
        <v>120.4</v>
      </c>
      <c r="T24" s="10">
        <f>P24*4.8-2</f>
        <v>79.599999999999994</v>
      </c>
      <c r="U24" s="25"/>
      <c r="V24" s="27"/>
      <c r="W24" s="21"/>
      <c r="X24" s="28"/>
      <c r="Y24" s="16"/>
    </row>
    <row r="25" spans="1:26" ht="18.75" x14ac:dyDescent="0.3">
      <c r="A25" s="29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29"/>
      <c r="V25" s="29"/>
      <c r="W25" s="29"/>
      <c r="X25" s="29"/>
      <c r="Y25" s="30"/>
    </row>
    <row r="26" spans="1:26" ht="9.1999999999999993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30"/>
    </row>
    <row r="27" spans="1:26" ht="26.1" customHeight="1" x14ac:dyDescent="0.3">
      <c r="A27" s="71" t="s">
        <v>24</v>
      </c>
      <c r="B27" s="14"/>
      <c r="C27" s="14"/>
      <c r="D27" s="14"/>
      <c r="E27" s="14"/>
      <c r="F27" s="14"/>
      <c r="G27" s="14"/>
      <c r="H27" s="16"/>
      <c r="I27" s="71" t="s">
        <v>25</v>
      </c>
      <c r="J27" s="14"/>
      <c r="K27" s="14"/>
      <c r="L27" s="14"/>
      <c r="M27" s="14"/>
      <c r="N27" s="14"/>
      <c r="O27" s="53"/>
      <c r="P27" s="71" t="s">
        <v>26</v>
      </c>
      <c r="Q27" s="14"/>
      <c r="R27" s="14"/>
      <c r="S27" s="14"/>
      <c r="T27" s="14"/>
      <c r="U27" s="14"/>
      <c r="V27" s="98" t="s">
        <v>16</v>
      </c>
      <c r="W27" s="99"/>
      <c r="X27" s="72" t="s">
        <v>10</v>
      </c>
      <c r="Y27" s="16"/>
    </row>
    <row r="28" spans="1:26" ht="18.75" x14ac:dyDescent="0.3">
      <c r="A28" s="74" t="s">
        <v>1</v>
      </c>
      <c r="B28" s="34"/>
      <c r="C28" s="34">
        <v>2</v>
      </c>
      <c r="D28" s="34">
        <v>9</v>
      </c>
      <c r="E28" s="34">
        <v>16</v>
      </c>
      <c r="F28" s="25" t="s">
        <v>30</v>
      </c>
      <c r="G28" s="19"/>
      <c r="H28" s="53"/>
      <c r="I28" s="51"/>
      <c r="J28" s="51">
        <v>6</v>
      </c>
      <c r="K28" s="51">
        <v>13</v>
      </c>
      <c r="L28" s="51">
        <v>20</v>
      </c>
      <c r="M28" s="54">
        <v>27</v>
      </c>
      <c r="N28" s="54"/>
      <c r="O28" s="53"/>
      <c r="P28" s="51"/>
      <c r="Q28" s="51">
        <v>3</v>
      </c>
      <c r="R28" s="51">
        <v>10</v>
      </c>
      <c r="S28" s="51">
        <v>17</v>
      </c>
      <c r="T28" s="54">
        <v>24</v>
      </c>
      <c r="U28" s="54"/>
      <c r="V28" s="16"/>
      <c r="W28" s="15"/>
      <c r="X28" s="17"/>
      <c r="Y28" s="16"/>
      <c r="Z28" s="4"/>
    </row>
    <row r="29" spans="1:26" ht="18.75" x14ac:dyDescent="0.3">
      <c r="A29" s="74" t="s">
        <v>2</v>
      </c>
      <c r="B29" s="34"/>
      <c r="C29" s="34">
        <v>3</v>
      </c>
      <c r="D29" s="34">
        <v>10</v>
      </c>
      <c r="E29" s="34">
        <v>17</v>
      </c>
      <c r="F29" s="25" t="s">
        <v>31</v>
      </c>
      <c r="G29" s="19"/>
      <c r="H29" s="53"/>
      <c r="I29" s="51"/>
      <c r="J29" s="51">
        <v>7</v>
      </c>
      <c r="K29" s="51">
        <v>14</v>
      </c>
      <c r="L29" s="51" t="s">
        <v>37</v>
      </c>
      <c r="M29" s="54">
        <v>28</v>
      </c>
      <c r="N29" s="54"/>
      <c r="O29" s="53"/>
      <c r="P29" s="51"/>
      <c r="Q29" s="51">
        <v>4</v>
      </c>
      <c r="R29" s="51">
        <v>11</v>
      </c>
      <c r="S29" s="51">
        <v>18</v>
      </c>
      <c r="T29" s="54">
        <v>25</v>
      </c>
      <c r="U29" s="54"/>
      <c r="V29" s="20">
        <v>92</v>
      </c>
      <c r="W29" s="70">
        <f>D36+K36+R36</f>
        <v>503</v>
      </c>
      <c r="X29" s="22">
        <f>V29+V41</f>
        <v>184</v>
      </c>
      <c r="Y29" s="27"/>
      <c r="Z29" s="4"/>
    </row>
    <row r="30" spans="1:26" ht="18.75" x14ac:dyDescent="0.3">
      <c r="A30" s="74" t="s">
        <v>3</v>
      </c>
      <c r="B30" s="34"/>
      <c r="C30" s="34">
        <v>4</v>
      </c>
      <c r="D30" s="34">
        <v>11</v>
      </c>
      <c r="E30" s="34">
        <v>18</v>
      </c>
      <c r="F30" s="19">
        <v>25</v>
      </c>
      <c r="G30" s="19"/>
      <c r="H30" s="53"/>
      <c r="I30" s="51">
        <v>1</v>
      </c>
      <c r="J30" s="51">
        <v>8</v>
      </c>
      <c r="K30" s="51">
        <v>15</v>
      </c>
      <c r="L30" s="60">
        <v>22</v>
      </c>
      <c r="M30" s="54">
        <v>29</v>
      </c>
      <c r="N30" s="54"/>
      <c r="O30" s="53"/>
      <c r="P30" s="51"/>
      <c r="Q30" s="51">
        <v>5</v>
      </c>
      <c r="R30" s="51">
        <v>12</v>
      </c>
      <c r="S30" s="51">
        <v>19</v>
      </c>
      <c r="T30" s="54">
        <v>26</v>
      </c>
      <c r="U30" s="54"/>
      <c r="V30" s="16"/>
      <c r="W30" s="15"/>
      <c r="X30" s="17"/>
      <c r="Y30" s="79">
        <f>X16+X41</f>
        <v>1919</v>
      </c>
      <c r="Z30" s="4"/>
    </row>
    <row r="31" spans="1:26" ht="18.75" x14ac:dyDescent="0.3">
      <c r="A31" s="74" t="s">
        <v>4</v>
      </c>
      <c r="B31" s="34"/>
      <c r="C31" s="34">
        <v>5</v>
      </c>
      <c r="D31" s="34">
        <v>12</v>
      </c>
      <c r="E31" s="34">
        <v>19</v>
      </c>
      <c r="F31" s="19">
        <v>26</v>
      </c>
      <c r="G31" s="19"/>
      <c r="H31" s="53"/>
      <c r="I31" s="51">
        <v>2</v>
      </c>
      <c r="J31" s="51">
        <v>9</v>
      </c>
      <c r="K31" s="51">
        <v>16</v>
      </c>
      <c r="L31" s="60">
        <v>23</v>
      </c>
      <c r="M31" s="54">
        <v>30</v>
      </c>
      <c r="N31" s="54"/>
      <c r="O31" s="53"/>
      <c r="P31" s="51"/>
      <c r="Q31" s="51">
        <v>6</v>
      </c>
      <c r="R31" s="51">
        <v>13</v>
      </c>
      <c r="S31" s="51">
        <v>20</v>
      </c>
      <c r="T31" s="54">
        <v>27</v>
      </c>
      <c r="U31" s="54"/>
      <c r="V31" s="16"/>
      <c r="W31" s="15"/>
      <c r="X31" s="17"/>
      <c r="Y31" s="27"/>
      <c r="Z31" s="4"/>
    </row>
    <row r="32" spans="1:26" ht="18.75" x14ac:dyDescent="0.3">
      <c r="A32" s="74" t="s">
        <v>5</v>
      </c>
      <c r="B32" s="51"/>
      <c r="C32" s="51">
        <v>6</v>
      </c>
      <c r="D32" s="51">
        <v>13</v>
      </c>
      <c r="E32" s="51">
        <v>20</v>
      </c>
      <c r="F32" s="54">
        <v>27</v>
      </c>
      <c r="G32" s="54"/>
      <c r="H32" s="53"/>
      <c r="I32" s="51">
        <v>3</v>
      </c>
      <c r="J32" s="51">
        <v>10</v>
      </c>
      <c r="K32" s="51">
        <v>17</v>
      </c>
      <c r="L32" s="51">
        <v>24</v>
      </c>
      <c r="M32" s="54">
        <v>31</v>
      </c>
      <c r="N32" s="54"/>
      <c r="O32" s="53"/>
      <c r="P32" s="51"/>
      <c r="Q32" s="51">
        <v>7</v>
      </c>
      <c r="R32" s="51">
        <v>14</v>
      </c>
      <c r="S32" s="51">
        <v>21</v>
      </c>
      <c r="T32" s="54">
        <v>28</v>
      </c>
      <c r="U32" s="54"/>
      <c r="V32" s="20">
        <f>B36+I36+P36</f>
        <v>63</v>
      </c>
      <c r="W32" s="70">
        <f>E36+L36+S36</f>
        <v>452.6</v>
      </c>
      <c r="X32" s="22">
        <f>V32+V44</f>
        <v>127</v>
      </c>
      <c r="Y32" s="27"/>
      <c r="Z32" s="4"/>
    </row>
    <row r="33" spans="1:26" ht="18.75" x14ac:dyDescent="0.3">
      <c r="A33" s="74" t="s">
        <v>6</v>
      </c>
      <c r="B33" s="51"/>
      <c r="C33" s="60">
        <v>7</v>
      </c>
      <c r="D33" s="60">
        <v>14</v>
      </c>
      <c r="E33" s="60">
        <v>21</v>
      </c>
      <c r="F33" s="60">
        <v>28</v>
      </c>
      <c r="G33" s="54"/>
      <c r="H33" s="56"/>
      <c r="I33" s="60">
        <v>4</v>
      </c>
      <c r="J33" s="60">
        <v>11</v>
      </c>
      <c r="K33" s="60">
        <v>18</v>
      </c>
      <c r="L33" s="60">
        <v>25</v>
      </c>
      <c r="M33" s="54"/>
      <c r="N33" s="54"/>
      <c r="O33" s="56"/>
      <c r="P33" s="60">
        <v>1</v>
      </c>
      <c r="Q33" s="60">
        <v>8</v>
      </c>
      <c r="R33" s="60">
        <v>15</v>
      </c>
      <c r="S33" s="60">
        <v>22</v>
      </c>
      <c r="T33" s="60">
        <v>29</v>
      </c>
      <c r="U33" s="54"/>
      <c r="V33" s="16"/>
      <c r="W33" s="15"/>
      <c r="X33" s="17"/>
      <c r="Y33" s="79">
        <f>X19+X44</f>
        <v>911.40000000000009</v>
      </c>
      <c r="Z33" s="4"/>
    </row>
    <row r="34" spans="1:26" ht="18.75" x14ac:dyDescent="0.3">
      <c r="A34" s="74" t="s">
        <v>7</v>
      </c>
      <c r="B34" s="60">
        <v>1</v>
      </c>
      <c r="C34" s="60">
        <v>8</v>
      </c>
      <c r="D34" s="60">
        <v>15</v>
      </c>
      <c r="E34" s="60">
        <v>22</v>
      </c>
      <c r="F34" s="60">
        <v>29</v>
      </c>
      <c r="G34" s="54"/>
      <c r="H34" s="56"/>
      <c r="I34" s="60">
        <v>5</v>
      </c>
      <c r="J34" s="60">
        <v>12</v>
      </c>
      <c r="K34" s="60">
        <v>19</v>
      </c>
      <c r="L34" s="60">
        <v>26</v>
      </c>
      <c r="M34" s="54"/>
      <c r="N34" s="54"/>
      <c r="O34" s="56"/>
      <c r="P34" s="60">
        <v>2</v>
      </c>
      <c r="Q34" s="60">
        <v>9</v>
      </c>
      <c r="R34" s="60">
        <v>16</v>
      </c>
      <c r="S34" s="60">
        <v>23</v>
      </c>
      <c r="T34" s="60">
        <v>30</v>
      </c>
      <c r="U34" s="54"/>
      <c r="V34" s="16"/>
      <c r="W34" s="15"/>
      <c r="X34" s="17"/>
      <c r="Y34" s="27"/>
      <c r="Z34" s="4"/>
    </row>
    <row r="35" spans="1:26" ht="18.75" x14ac:dyDescent="0.3">
      <c r="A35" s="51"/>
      <c r="B35" s="51"/>
      <c r="C35" s="51"/>
      <c r="D35" s="51"/>
      <c r="E35" s="51"/>
      <c r="F35" s="51"/>
      <c r="G35" s="51"/>
      <c r="H35" s="53"/>
      <c r="I35" s="51"/>
      <c r="J35" s="51"/>
      <c r="K35" s="51"/>
      <c r="L35" s="51"/>
      <c r="M35" s="51"/>
      <c r="N35" s="51"/>
      <c r="O35" s="53"/>
      <c r="P35" s="51"/>
      <c r="Q35" s="51"/>
      <c r="R35" s="51"/>
      <c r="S35" s="51"/>
      <c r="T35" s="51"/>
      <c r="U35" s="54"/>
      <c r="V35" s="27">
        <f>C36+J36+Q36</f>
        <v>29</v>
      </c>
      <c r="W35" s="70">
        <f>F36+M36+T36</f>
        <v>301.39999999999998</v>
      </c>
      <c r="X35" s="28">
        <f>V35+V47</f>
        <v>58</v>
      </c>
      <c r="Y35" s="27"/>
      <c r="Z35" s="4"/>
    </row>
    <row r="36" spans="1:26" s="45" customFormat="1" ht="18.75" x14ac:dyDescent="0.3">
      <c r="A36" s="69"/>
      <c r="B36" s="13">
        <v>22</v>
      </c>
      <c r="C36" s="13">
        <v>9</v>
      </c>
      <c r="D36" s="13">
        <f>B36*8</f>
        <v>176</v>
      </c>
      <c r="E36" s="78">
        <f>B36*7.2</f>
        <v>158.4</v>
      </c>
      <c r="F36" s="78">
        <f>B36*4.8</f>
        <v>105.6</v>
      </c>
      <c r="G36" s="78"/>
      <c r="H36" s="75"/>
      <c r="I36" s="13">
        <v>21</v>
      </c>
      <c r="J36" s="13">
        <v>10</v>
      </c>
      <c r="K36" s="13">
        <f>I36*8-1</f>
        <v>167</v>
      </c>
      <c r="L36" s="78">
        <f>I36*7.2-1</f>
        <v>150.20000000000002</v>
      </c>
      <c r="M36" s="78">
        <f>I36*4.8-1</f>
        <v>99.8</v>
      </c>
      <c r="N36" s="78"/>
      <c r="O36" s="75"/>
      <c r="P36" s="13">
        <v>20</v>
      </c>
      <c r="Q36" s="8">
        <v>10</v>
      </c>
      <c r="R36" s="8">
        <f>P36*8</f>
        <v>160</v>
      </c>
      <c r="S36" s="78">
        <f>P36*7.2</f>
        <v>144</v>
      </c>
      <c r="T36" s="78">
        <f>P36*4.8</f>
        <v>96</v>
      </c>
      <c r="U36" s="39"/>
      <c r="V36" s="20"/>
      <c r="W36" s="44"/>
      <c r="X36" s="22"/>
      <c r="Y36" s="20"/>
      <c r="Z36" s="3"/>
    </row>
    <row r="37" spans="1:26" ht="18.75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0"/>
      <c r="Y37" s="81">
        <f>X22+X47</f>
        <v>606.59999999999991</v>
      </c>
      <c r="Z37" s="4"/>
    </row>
    <row r="38" spans="1:26" ht="9.1999999999999993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6"/>
      <c r="X38" s="30"/>
      <c r="Y38" s="27"/>
      <c r="Z38" s="4"/>
    </row>
    <row r="39" spans="1:26" ht="26.1" customHeight="1" x14ac:dyDescent="0.3">
      <c r="A39" s="71" t="s">
        <v>27</v>
      </c>
      <c r="B39" s="14"/>
      <c r="C39" s="14"/>
      <c r="D39" s="14"/>
      <c r="E39" s="14"/>
      <c r="F39" s="14"/>
      <c r="G39" s="14"/>
      <c r="H39" s="16"/>
      <c r="I39" s="71" t="s">
        <v>28</v>
      </c>
      <c r="J39" s="14"/>
      <c r="K39" s="14"/>
      <c r="L39" s="14"/>
      <c r="M39" s="14"/>
      <c r="N39" s="14"/>
      <c r="O39" s="53"/>
      <c r="P39" s="71" t="s">
        <v>29</v>
      </c>
      <c r="Q39" s="14"/>
      <c r="R39" s="14"/>
      <c r="S39" s="14"/>
      <c r="T39" s="14"/>
      <c r="U39" s="14"/>
      <c r="V39" s="98" t="s">
        <v>17</v>
      </c>
      <c r="W39" s="99"/>
      <c r="X39" s="17"/>
      <c r="Y39" s="16"/>
    </row>
    <row r="40" spans="1:26" ht="19.5" x14ac:dyDescent="0.3">
      <c r="A40" s="74" t="s">
        <v>1</v>
      </c>
      <c r="B40" s="34">
        <v>1</v>
      </c>
      <c r="C40" s="34">
        <v>8</v>
      </c>
      <c r="D40" s="34">
        <v>15</v>
      </c>
      <c r="E40" s="34">
        <v>22</v>
      </c>
      <c r="F40" s="19">
        <v>29</v>
      </c>
      <c r="G40" s="19"/>
      <c r="H40" s="53"/>
      <c r="I40" s="51"/>
      <c r="J40" s="51">
        <v>5</v>
      </c>
      <c r="K40" s="51">
        <v>12</v>
      </c>
      <c r="L40" s="51">
        <v>19</v>
      </c>
      <c r="M40" s="54">
        <v>26</v>
      </c>
      <c r="N40" s="54"/>
      <c r="O40" s="53"/>
      <c r="P40" s="51"/>
      <c r="Q40" s="51">
        <v>3</v>
      </c>
      <c r="R40" s="51">
        <v>10</v>
      </c>
      <c r="S40" s="51">
        <v>17</v>
      </c>
      <c r="T40" s="82" t="s">
        <v>31</v>
      </c>
      <c r="U40" s="54"/>
      <c r="V40" s="49"/>
      <c r="W40" s="50"/>
      <c r="X40" s="28"/>
      <c r="Y40" s="16"/>
    </row>
    <row r="41" spans="1:26" ht="18.75" x14ac:dyDescent="0.3">
      <c r="A41" s="74" t="s">
        <v>2</v>
      </c>
      <c r="B41" s="34">
        <v>2</v>
      </c>
      <c r="C41" s="34">
        <v>9</v>
      </c>
      <c r="D41" s="34">
        <v>16</v>
      </c>
      <c r="E41" s="34">
        <v>23</v>
      </c>
      <c r="F41" s="19">
        <v>30</v>
      </c>
      <c r="G41" s="19"/>
      <c r="H41" s="53"/>
      <c r="I41" s="51"/>
      <c r="J41" s="51">
        <v>6</v>
      </c>
      <c r="K41" s="51">
        <v>13</v>
      </c>
      <c r="L41" s="51">
        <v>20</v>
      </c>
      <c r="M41" s="54">
        <v>27</v>
      </c>
      <c r="N41" s="54"/>
      <c r="O41" s="53"/>
      <c r="P41" s="51"/>
      <c r="Q41" s="51">
        <v>4</v>
      </c>
      <c r="R41" s="51">
        <v>11</v>
      </c>
      <c r="S41" s="51">
        <v>18</v>
      </c>
      <c r="T41" s="54">
        <v>25</v>
      </c>
      <c r="U41" s="54"/>
      <c r="V41" s="20">
        <v>92</v>
      </c>
      <c r="W41" s="70">
        <f>D48+K48+R48</f>
        <v>511</v>
      </c>
      <c r="X41" s="28">
        <f>W29+W41</f>
        <v>1014</v>
      </c>
      <c r="Y41" s="16"/>
    </row>
    <row r="42" spans="1:26" ht="18.75" x14ac:dyDescent="0.3">
      <c r="A42" s="74" t="s">
        <v>3</v>
      </c>
      <c r="B42" s="51">
        <v>3</v>
      </c>
      <c r="C42" s="51">
        <v>10</v>
      </c>
      <c r="D42" s="51">
        <v>17</v>
      </c>
      <c r="E42" s="51">
        <v>24</v>
      </c>
      <c r="F42" s="54">
        <v>31</v>
      </c>
      <c r="G42" s="54"/>
      <c r="H42" s="53"/>
      <c r="I42" s="51"/>
      <c r="J42" s="51">
        <v>7</v>
      </c>
      <c r="K42" s="51">
        <v>14</v>
      </c>
      <c r="L42" s="51">
        <v>21</v>
      </c>
      <c r="M42" s="54">
        <v>28</v>
      </c>
      <c r="N42" s="54"/>
      <c r="O42" s="53"/>
      <c r="P42" s="51"/>
      <c r="Q42" s="51">
        <v>5</v>
      </c>
      <c r="R42" s="51">
        <v>12</v>
      </c>
      <c r="S42" s="51">
        <v>19</v>
      </c>
      <c r="T42" s="54">
        <v>26</v>
      </c>
      <c r="U42" s="54"/>
      <c r="V42" s="16"/>
      <c r="W42" s="15"/>
      <c r="X42" s="28"/>
      <c r="Y42" s="16"/>
    </row>
    <row r="43" spans="1:26" ht="18.75" x14ac:dyDescent="0.3">
      <c r="A43" s="74" t="s">
        <v>4</v>
      </c>
      <c r="B43" s="51">
        <v>4</v>
      </c>
      <c r="C43" s="51">
        <v>11</v>
      </c>
      <c r="D43" s="51">
        <v>18</v>
      </c>
      <c r="E43" s="51">
        <v>25</v>
      </c>
      <c r="F43" s="54"/>
      <c r="G43" s="54"/>
      <c r="H43" s="53"/>
      <c r="I43" s="51">
        <v>1</v>
      </c>
      <c r="J43" s="51" t="s">
        <v>34</v>
      </c>
      <c r="K43" s="51">
        <v>15</v>
      </c>
      <c r="L43" s="51">
        <v>22</v>
      </c>
      <c r="M43" s="54">
        <v>29</v>
      </c>
      <c r="N43" s="54"/>
      <c r="O43" s="53"/>
      <c r="P43" s="51"/>
      <c r="Q43" s="51">
        <v>6</v>
      </c>
      <c r="R43" s="51">
        <v>13</v>
      </c>
      <c r="S43" s="51">
        <v>20</v>
      </c>
      <c r="T43" s="54">
        <v>27</v>
      </c>
      <c r="U43" s="54"/>
      <c r="V43" s="16"/>
      <c r="W43" s="15"/>
      <c r="X43" s="28"/>
      <c r="Y43" s="16"/>
    </row>
    <row r="44" spans="1:26" ht="18.75" x14ac:dyDescent="0.3">
      <c r="A44" s="74" t="s">
        <v>5</v>
      </c>
      <c r="B44" s="51">
        <v>5</v>
      </c>
      <c r="C44" s="51">
        <v>12</v>
      </c>
      <c r="D44" s="51">
        <v>19</v>
      </c>
      <c r="E44" s="51">
        <v>26</v>
      </c>
      <c r="F44" s="54"/>
      <c r="G44" s="54"/>
      <c r="H44" s="53"/>
      <c r="I44" s="51">
        <v>2</v>
      </c>
      <c r="J44" s="60">
        <v>9</v>
      </c>
      <c r="K44" s="51">
        <v>16</v>
      </c>
      <c r="L44" s="51">
        <v>23</v>
      </c>
      <c r="M44" s="54">
        <v>30</v>
      </c>
      <c r="N44" s="54"/>
      <c r="O44" s="53"/>
      <c r="P44" s="51"/>
      <c r="Q44" s="51">
        <v>7</v>
      </c>
      <c r="R44" s="51">
        <v>14</v>
      </c>
      <c r="S44" s="51">
        <v>21</v>
      </c>
      <c r="T44" s="54">
        <v>28</v>
      </c>
      <c r="U44" s="54"/>
      <c r="V44" s="20">
        <f>B48+I48+P48</f>
        <v>64</v>
      </c>
      <c r="W44" s="70">
        <f>E48+L48+S48</f>
        <v>458.8</v>
      </c>
      <c r="X44" s="28">
        <f>W32+W44</f>
        <v>911.40000000000009</v>
      </c>
      <c r="Y44" s="16"/>
    </row>
    <row r="45" spans="1:26" ht="18.75" x14ac:dyDescent="0.3">
      <c r="A45" s="74" t="s">
        <v>6</v>
      </c>
      <c r="B45" s="60">
        <v>6</v>
      </c>
      <c r="C45" s="60">
        <v>13</v>
      </c>
      <c r="D45" s="60">
        <v>20</v>
      </c>
      <c r="E45" s="60">
        <v>27</v>
      </c>
      <c r="F45" s="54"/>
      <c r="G45" s="54"/>
      <c r="H45" s="56"/>
      <c r="I45" s="60">
        <v>3</v>
      </c>
      <c r="J45" s="60">
        <v>10</v>
      </c>
      <c r="K45" s="60">
        <v>17</v>
      </c>
      <c r="L45" s="60">
        <v>24</v>
      </c>
      <c r="M45" s="54"/>
      <c r="N45" s="54"/>
      <c r="O45" s="56"/>
      <c r="P45" s="60">
        <v>1</v>
      </c>
      <c r="Q45" s="60">
        <v>8</v>
      </c>
      <c r="R45" s="60">
        <v>15</v>
      </c>
      <c r="S45" s="60">
        <v>22</v>
      </c>
      <c r="T45" s="60">
        <v>29</v>
      </c>
      <c r="U45" s="54"/>
      <c r="V45" s="16"/>
      <c r="W45" s="15"/>
      <c r="X45" s="28"/>
      <c r="Y45" s="16"/>
    </row>
    <row r="46" spans="1:26" ht="18.75" x14ac:dyDescent="0.3">
      <c r="A46" s="74" t="s">
        <v>7</v>
      </c>
      <c r="B46" s="60">
        <v>7</v>
      </c>
      <c r="C46" s="60">
        <v>14</v>
      </c>
      <c r="D46" s="60">
        <v>21</v>
      </c>
      <c r="E46" s="60">
        <v>28</v>
      </c>
      <c r="F46" s="54"/>
      <c r="G46" s="54"/>
      <c r="H46" s="56"/>
      <c r="I46" s="60">
        <v>4</v>
      </c>
      <c r="J46" s="60">
        <v>11</v>
      </c>
      <c r="K46" s="60">
        <v>18</v>
      </c>
      <c r="L46" s="60">
        <v>25</v>
      </c>
      <c r="M46" s="54"/>
      <c r="N46" s="54"/>
      <c r="O46" s="56"/>
      <c r="P46" s="60">
        <v>3</v>
      </c>
      <c r="Q46" s="60">
        <v>9</v>
      </c>
      <c r="R46" s="60">
        <v>16</v>
      </c>
      <c r="S46" s="60">
        <v>23</v>
      </c>
      <c r="T46" s="60">
        <v>30</v>
      </c>
      <c r="U46" s="54"/>
      <c r="V46" s="16"/>
      <c r="W46" s="15"/>
      <c r="X46" s="28"/>
      <c r="Y46" s="16"/>
    </row>
    <row r="47" spans="1:26" ht="18.75" x14ac:dyDescent="0.3">
      <c r="A47" s="51"/>
      <c r="B47" s="51"/>
      <c r="C47" s="51"/>
      <c r="D47" s="51"/>
      <c r="E47" s="51"/>
      <c r="F47" s="51"/>
      <c r="G47" s="51"/>
      <c r="H47" s="53"/>
      <c r="I47" s="51"/>
      <c r="J47" s="51"/>
      <c r="K47" s="51"/>
      <c r="L47" s="51"/>
      <c r="M47" s="51"/>
      <c r="N47" s="51"/>
      <c r="O47" s="56"/>
      <c r="P47" s="14"/>
      <c r="Q47" s="14"/>
      <c r="R47" s="14"/>
      <c r="S47" s="14"/>
      <c r="T47" s="14"/>
      <c r="U47" s="54"/>
      <c r="V47" s="27">
        <f>C48+J48+Q48</f>
        <v>29</v>
      </c>
      <c r="W47" s="70">
        <f>F48+M48+T48</f>
        <v>305.2</v>
      </c>
      <c r="X47" s="28">
        <f>W35+W47</f>
        <v>606.59999999999991</v>
      </c>
      <c r="Y47" s="16"/>
    </row>
    <row r="48" spans="1:26" ht="18.75" x14ac:dyDescent="0.3">
      <c r="A48" s="25"/>
      <c r="B48" s="8">
        <v>23</v>
      </c>
      <c r="C48" s="8">
        <v>9</v>
      </c>
      <c r="D48" s="8">
        <f>B48*8</f>
        <v>184</v>
      </c>
      <c r="E48" s="10">
        <f>B48*7.2-1</f>
        <v>164.6</v>
      </c>
      <c r="F48" s="10">
        <f>B48*4.8-1</f>
        <v>109.39999999999999</v>
      </c>
      <c r="G48" s="10"/>
      <c r="H48" s="75"/>
      <c r="I48" s="8">
        <v>21</v>
      </c>
      <c r="J48" s="8">
        <v>9</v>
      </c>
      <c r="K48" s="8">
        <f>I48*8-1</f>
        <v>167</v>
      </c>
      <c r="L48" s="10">
        <f>I48*7.2-1</f>
        <v>150.20000000000002</v>
      </c>
      <c r="M48" s="9">
        <f>I48*4.8-1</f>
        <v>99.8</v>
      </c>
      <c r="N48" s="9"/>
      <c r="O48" s="75"/>
      <c r="P48" s="8">
        <v>20</v>
      </c>
      <c r="Q48" s="8">
        <v>11</v>
      </c>
      <c r="R48" s="8">
        <f>P48*8</f>
        <v>160</v>
      </c>
      <c r="S48" s="10">
        <f>P48*7.2</f>
        <v>144</v>
      </c>
      <c r="T48" s="10">
        <f>P48*4.8</f>
        <v>96</v>
      </c>
      <c r="U48" s="25"/>
      <c r="V48" s="27"/>
      <c r="W48" s="21"/>
      <c r="X48" s="28"/>
      <c r="Y48" s="16"/>
    </row>
    <row r="49" spans="1:25" ht="18.75" x14ac:dyDescent="0.3">
      <c r="H49" s="16"/>
      <c r="O49" s="16"/>
      <c r="V49" s="27"/>
      <c r="W49" s="7"/>
      <c r="X49" s="28"/>
      <c r="Y49" s="5"/>
    </row>
    <row r="50" spans="1:25" ht="18.75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</row>
    <row r="53" spans="1:25" ht="15.75" x14ac:dyDescent="0.25">
      <c r="B53" s="38" t="s">
        <v>11</v>
      </c>
      <c r="O53" s="83"/>
      <c r="Q53" s="83" t="s">
        <v>39</v>
      </c>
      <c r="R53" s="83"/>
      <c r="S53" s="83"/>
      <c r="T53" s="83"/>
      <c r="U53" s="83"/>
      <c r="V53" s="9"/>
      <c r="W53" s="83">
        <f>Y30</f>
        <v>1919</v>
      </c>
      <c r="X53" s="83" t="s">
        <v>40</v>
      </c>
    </row>
    <row r="54" spans="1:25" ht="15.75" x14ac:dyDescent="0.25">
      <c r="O54" s="83"/>
      <c r="Q54" s="83" t="s">
        <v>41</v>
      </c>
      <c r="R54" s="83"/>
      <c r="S54" s="83"/>
      <c r="T54" s="83"/>
      <c r="U54" s="83"/>
      <c r="V54" s="9"/>
      <c r="W54" s="84">
        <f>Y30/12</f>
        <v>159.91666666666666</v>
      </c>
      <c r="X54" s="83" t="s">
        <v>42</v>
      </c>
    </row>
    <row r="55" spans="1:25" ht="15.75" x14ac:dyDescent="0.25">
      <c r="B55" t="s">
        <v>12</v>
      </c>
      <c r="O55" s="83"/>
      <c r="Q55" s="83" t="s">
        <v>43</v>
      </c>
      <c r="R55" s="83"/>
      <c r="S55" s="83"/>
      <c r="T55" s="83"/>
      <c r="U55" s="83"/>
      <c r="V55" s="9"/>
      <c r="W55" s="85">
        <f>Y15/12</f>
        <v>20.083333333333332</v>
      </c>
      <c r="X55" s="83" t="s">
        <v>44</v>
      </c>
    </row>
    <row r="57" spans="1:25" ht="15.75" x14ac:dyDescent="0.25">
      <c r="B57" s="38" t="s">
        <v>13</v>
      </c>
    </row>
    <row r="58" spans="1:25" ht="15.75" x14ac:dyDescent="0.25">
      <c r="F58" s="68"/>
      <c r="G58" s="68"/>
    </row>
    <row r="59" spans="1:25" ht="15.75" x14ac:dyDescent="0.25">
      <c r="B59" s="38" t="s">
        <v>14</v>
      </c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x14ac:dyDescent="0.25">
      <c r="A67" s="1" t="s">
        <v>46</v>
      </c>
    </row>
    <row r="68" spans="1:24" ht="15.75" x14ac:dyDescent="0.25">
      <c r="A68" s="12" t="s">
        <v>38</v>
      </c>
    </row>
  </sheetData>
  <mergeCells count="4">
    <mergeCell ref="V3:W3"/>
    <mergeCell ref="V15:W15"/>
    <mergeCell ref="V27:W27"/>
    <mergeCell ref="V39:W39"/>
  </mergeCells>
  <hyperlinks>
    <hyperlink ref="A68" r:id="rId1"/>
  </hyperlinks>
  <pageMargins left="0.23622047244094491" right="0.27559055118110237" top="0.27559055118110237" bottom="0.15748031496062992" header="0.31496062992125984" footer="0.31496062992125984"/>
  <pageSetup paperSize="9"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rengli horizontal</vt:lpstr>
      <vt:lpstr>ag qara horizontal</vt:lpstr>
      <vt:lpstr>rengli vertikal</vt:lpstr>
      <vt:lpstr>ag qara vertikal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2018-02-07T20:42:15Z</dcterms:modified>
</cp:coreProperties>
</file>